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0590" yWindow="975" windowWidth="16320" windowHeight="12810"/>
  </bookViews>
  <sheets>
    <sheet name="Hoja1" sheetId="1" r:id="rId1"/>
  </sheets>
  <definedNames>
    <definedName name="_xlnm.Print_Area" localSheetId="0">Hoja1!$B$2:$J$132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<sst xmlns="http://schemas.openxmlformats.org/spreadsheetml/2006/main">
  <si>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</si>
  <si>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</si>
  <si>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30 DE JUNIO DEL 2021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</si>
  <si>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</si>
  <si>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</si>
  <si>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</si>
  <si>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</si>
  <si>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</si>
  <si>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</si>
  <si>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</si>
  <si>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</si>
  <si>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</si>
  <si>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</si>
  <si>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</si>
  <si>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</si>
  <si>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</si>
  <si>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</si>
  <si>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</si>
  <si>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</si>
  <si>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</si>
  <si>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</si>
  <si>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</si>
  <si>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</si>
  <si>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</si>
  <si>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</si>
  <si>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</si>
  <si>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</si>
  <si>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</si>
  <si>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</si>
  <si>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</si>
  <si>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</si>
  <si>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</si>
  <si>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</si>
  <si>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</si>
  <si>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</si>
  <si>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</si>
  <si>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</si>
  <si>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</si>
  <si>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</si>
  <si>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</si>
  <si>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</si>
  <si>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</si>
  <si>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</si>
  <si>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</si>
  <si>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</si>
  <si>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</si>
  <si>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</si>
  <si>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</si>
  <si>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</si>
  <si>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</si>
  <si>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</si>
  <si>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</si>
  <si>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</si>
  <si>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</si>
  <si>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</si>
  <si>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</si>
  <si>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</si>
  <si>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</si>
  <si>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</si>
  <si>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</si>
  <si>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</si>
  <si>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</si>
  <si>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</si>
  <si>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</si>
  <si>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</si>
  <si>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</si>
  <si>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</si>
  <si>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</si>
  <si>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</si>
  <si>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</si>
  <si>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</si>
  <si>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</si>
  <si>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</si>
  <si>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</si>
  <si>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</si>
  <si>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</si>
  <si>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</si>
  <si>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</si>
  <si>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</si>
  <si>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</si>
  <si>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</si>
  <si>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</si>
  <si>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</si>
  <si>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</si>
  <si>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</si>
  <si>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</si>
  <si>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</si>
  <si>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</si>
  <si>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</si>
  <si>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</si>
  <si>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</si>
  <si>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</si>
  <si>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</si>
  <si>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</si>
  <si>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</si>
  <si>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</si>
  <si>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</si>
  <si>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</si>
  <si>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</si>
  <si>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</si>
  <si>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</si>
  <si>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</si>
  <si>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</si>
  <si>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</si>
  <si>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</si>
  <si>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</si>
  <si>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</si>
  <si>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</si>
  <si>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</si>
  <si>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</si>
  <si>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</si>
  <si>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</si>
  <si>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</si>
  <si>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</si>
  <si>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</si>
  <si>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</si>
  <si>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</si>
  <si>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</si>
  <si>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</si>
  <si>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</si>
  <si>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</si>
  <si>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</si>
  <si>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</si>
  <si>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</si>
  <si>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</si>
  <si>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</si>
  <si>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</si>
  <si>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</si>
  <si>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</si>
  <si>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</si>
  <si>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</si>
  <si>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</si>
  <si>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</si>
  <si>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</si>
  <si>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</si>
  <si>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</si>
  <si>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</si>
  <si>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</si>
  <si>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</si>
  <si>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</si>
  <si>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</si>
  <si>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</si>
  <si>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</si>
  <si>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</si>
  <si>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</si>
  <si>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</si>
  <si>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</si>
  <si>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</si>
  <si>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</si>
  <si>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</si>
  <si>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</si>
  <si>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</si>
  <si>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</si>
  <si>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</si>
  <si>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</si>
  <si>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</si>
  <si>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</si>
  <si>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</si>
  <si>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</si>
  <si>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</si>
  <si>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</si>
  <si>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</si>
  <si>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</si>
  <si>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</si>
  <si>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</si>
  <si>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</si>
  <si>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</si>
  <si>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</si>
  <si>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</si>
  <si>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</si>
  <si>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</si>
  <si>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</si>
  <si>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</si>
  <si>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</si>
  <si>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</si>
  <si>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</si>
  <si>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</si>
  <si>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</si>
  <si>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</si>
  <si>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</si>
  <si>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</si>
  <si>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</si>
  <si>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</si>
  <si>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</si>
  <si>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</si>
  <si>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</si>
  <si>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</si>
  <si>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</si>
  <si>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</si>
  <si>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</si>
  <si>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</si>
  <si>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</si>
  <si>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</si>
  <si>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</si>
  <si>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</si>
  <si>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</si>
  <si>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</si>
  <si>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</si>
  <si>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</si>
  <si>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</si>
  <si>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</si>
  <si>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</si>
  <si>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</si>
  <si>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DEL ACTIVO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</si>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</sst>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1">
    <numFmt numFmtId="176" formatCode="&quot;$&quot;#,##0.00"/>
  </numFmts>
  <fonts count="15"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0"/>
      <name val="Calibri"/>
    </font>
    <font>
      <b/>
      <sz val="8"/>
      <name val="Calibri"/>
    </font>
    <font>
      <b/>
      <sz val="9"/>
      <color theme="1"/>
      <name val="Calibri"/>
    </font>
    <font>
      <sz val="8"/>
      <color theme="1"/>
      <name val="Calibri"/>
      <scheme val="minor"/>
    </font>
    <font>
      <sz val="8"/>
      <name val="Calibri"/>
    </font>
    <font>
      <b/>
      <i/>
      <u/>
      <sz val="8"/>
      <name val="Calibri"/>
    </font>
    <font>
      <b/>
      <i/>
      <u/>
      <sz val="8"/>
      <color theme="1"/>
      <name val="Calibri"/>
    </font>
    <font>
      <b/>
      <sz val="10"/>
      <color theme="1"/>
      <name val="Calibri"/>
    </font>
    <font>
      <i/>
      <sz val="11"/>
      <color theme="1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75">
    <xf numFmtId="0" fontId="0" fillId="2" borderId="1" xfId="0" applyFont="1"/>
    <xf numFmtId="0" fontId="1" fillId="2" borderId="1" xfId="0" applyFont="1"/>
    <xf numFmtId="0" fontId="1" fillId="2" borderId="1" xfId="0" applyFont="1" applyAlignment="1">
      <alignment horizontal="right"/>
    </xf>
    <xf numFmtId="176" fontId="1" fillId="2" borderId="1" xfId="0" applyNumberFormat="1" applyFont="1"/>
    <xf numFmtId="0" fontId="1" fillId="2" borderId="1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3" fillId="3" borderId="3" xfId="0" applyFont="1" applyFill="1" applyBorder="1"/>
    <xf numFmtId="176" fontId="3" fillId="3" borderId="3" xfId="0" applyNumberFormat="1" applyFont="1" applyFill="1" applyBorder="1"/>
    <xf numFmtId="0" fontId="3" fillId="3" borderId="3" xfId="0" applyFont="1" applyFill="1" applyBorder="1" applyAlignment="1">
      <alignment horizontal="center"/>
    </xf>
    <xf numFmtId="176" fontId="3" fillId="3" borderId="4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right"/>
    </xf>
    <xf numFmtId="0" fontId="3" fillId="2" borderId="1" xfId="0" applyFont="1" applyFill="1" applyAlignment="1">
      <alignment horizontal="center"/>
    </xf>
    <xf numFmtId="176" fontId="3" fillId="2" borderId="1" xfId="0" applyNumberFormat="1" applyFont="1" applyFill="1" applyAlignment="1">
      <alignment horizontal="center"/>
    </xf>
    <xf numFmtId="0" fontId="2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vertical="center" wrapText="1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wrapText="1"/>
    </xf>
    <xf numFmtId="0" fontId="1" fillId="3" borderId="13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76" fontId="2" fillId="2" borderId="1" xfId="0" applyNumberFormat="1" applyFont="1" applyBorder="1"/>
    <xf numFmtId="176" fontId="2" fillId="2" borderId="6" xfId="0" applyNumberFormat="1" applyFont="1" applyBorder="1"/>
    <xf numFmtId="0" fontId="1" fillId="3" borderId="14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176" fontId="1" fillId="2" borderId="1" xfId="0" applyNumberFormat="1" applyFont="1" applyBorder="1"/>
    <xf numFmtId="176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6" fontId="2" fillId="2" borderId="3" xfId="0" applyNumberFormat="1" applyFont="1" applyBorder="1"/>
    <xf numFmtId="176" fontId="2" fillId="2" borderId="12" xfId="0" applyNumberFormat="1" applyFont="1" applyBorder="1"/>
    <xf numFmtId="0" fontId="8" fillId="4" borderId="5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176" fontId="1" fillId="2" borderId="3" xfId="0" applyNumberFormat="1" applyFont="1" applyBorder="1"/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Border="1"/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Border="1"/>
    <xf numFmtId="176" fontId="11" fillId="2" borderId="6" xfId="0" applyNumberFormat="1" applyFont="1" applyBorder="1"/>
    <xf numFmtId="0" fontId="1" fillId="3" borderId="6" xfId="0" applyFont="1" applyFill="1" applyBorder="1"/>
    <xf numFmtId="0" fontId="1" fillId="4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76" fontId="12" fillId="2" borderId="1" xfId="0" applyNumberFormat="1" applyFont="1" applyBorder="1"/>
    <xf numFmtId="176" fontId="12" fillId="2" borderId="6" xfId="0" applyNumberFormat="1" applyFont="1" applyBorder="1"/>
    <xf numFmtId="176" fontId="1" fillId="2" borderId="8" xfId="0" applyNumberFormat="1" applyFont="1" applyBorder="1"/>
    <xf numFmtId="176" fontId="2" fillId="2" borderId="8" xfId="0" applyNumberFormat="1" applyFont="1" applyBorder="1"/>
    <xf numFmtId="0" fontId="9" fillId="4" borderId="1" xfId="0" applyFont="1" applyFill="1" applyBorder="1" applyAlignment="1">
      <alignment vertical="center"/>
    </xf>
    <xf numFmtId="0" fontId="1" fillId="2" borderId="5" xfId="0" applyFont="1" applyBorder="1" applyAlignment="1">
      <alignment horizontal="right"/>
    </xf>
    <xf numFmtId="0" fontId="1" fillId="2" borderId="1" xfId="0" applyFont="1" applyBorder="1"/>
    <xf numFmtId="0" fontId="12" fillId="2" borderId="1" xfId="0" applyFont="1" applyBorder="1"/>
    <xf numFmtId="176" fontId="12" fillId="2" borderId="15" xfId="0" applyNumberFormat="1" applyFont="1" applyBorder="1"/>
    <xf numFmtId="176" fontId="12" fillId="2" borderId="16" xfId="0" applyNumberFormat="1" applyFont="1" applyBorder="1"/>
    <xf numFmtId="0" fontId="1" fillId="2" borderId="5" xfId="0" applyFont="1" applyBorder="1" applyAlignment="1">
      <alignment horizontal="center"/>
    </xf>
    <xf numFmtId="0" fontId="1" fillId="2" borderId="7" xfId="0" applyFont="1" applyBorder="1" applyAlignment="1">
      <alignment horizontal="right"/>
    </xf>
    <xf numFmtId="0" fontId="1" fillId="2" borderId="8" xfId="0" applyFont="1" applyBorder="1"/>
    <xf numFmtId="176" fontId="1" fillId="2" borderId="9" xfId="0" applyNumberFormat="1" applyFont="1" applyBorder="1"/>
    <xf numFmtId="0" fontId="1" fillId="3" borderId="17" xfId="0" applyFont="1" applyFill="1" applyBorder="1"/>
    <xf numFmtId="0" fontId="1" fillId="2" borderId="7" xfId="0" applyFont="1" applyBorder="1" applyAlignment="1">
      <alignment horizontal="center"/>
    </xf>
    <xf numFmtId="0" fontId="12" fillId="2" borderId="8" xfId="0" applyFont="1" applyBorder="1"/>
    <xf numFmtId="0" fontId="13" fillId="2" borderId="1" xfId="0" applyFont="1" applyAlignment="1">
      <alignment horizontal="center"/>
    </xf>
    <xf numFmtId="176" fontId="14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J107" sqref="J107"/>
    </sheetView>
  </sheetViews>
  <sheetFormatPr baseColWidth="10" defaultColWidth="11.43" defaultRowHeight="11.25"/>
  <cols>
    <col min="1" max="1" width="2.43" style="1" customWidth="1"/>
    <col min="2" max="2" width="4.57" style="2" customWidth="1"/>
    <col min="3" max="3" width="73.14" style="1" bestFit="1" customWidth="1"/>
    <col min="4" max="5" width="14.71" style="3" customWidth="1"/>
    <col min="6" max="6" width="0.7109375" style="1" customWidth="1"/>
    <col min="7" max="7" width="4.71" style="4" customWidth="1"/>
    <col min="8" max="8" width="57.86" style="1" customWidth="1"/>
    <col min="9" max="10" width="14.71" style="3" customWidth="1"/>
    <col min="11" max="256" width="11.43" style="1"/>
  </cols>
  <sheetData>
    <row r="2" ht="1.5" customHeight="1">
      <c r="B2" s="5"/>
      <c r="C2" s="6"/>
      <c r="D2" s="7"/>
      <c r="E2" s="7"/>
      <c r="F2" s="6"/>
      <c r="G2" s="8"/>
      <c r="H2" s="6"/>
      <c r="I2" s="7"/>
      <c r="J2" s="9"/>
    </row>
    <row r="3" ht="15.75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ht="15">
      <c r="B4" s="13" t="s">
        <v>1</v>
      </c>
      <c r="C4" s="14"/>
      <c r="D4" s="14"/>
      <c r="E4" s="14"/>
      <c r="F4" s="14"/>
      <c r="G4" s="14"/>
      <c r="H4" s="14"/>
      <c r="I4" s="14"/>
      <c r="J4" s="15"/>
    </row>
    <row r="5" ht="15">
      <c r="B5" s="16" t="s">
        <v>2</v>
      </c>
      <c r="C5" s="17"/>
      <c r="D5" s="17"/>
      <c r="E5" s="17"/>
      <c r="F5" s="17"/>
      <c r="G5" s="17"/>
      <c r="H5" s="17"/>
      <c r="I5" s="17"/>
      <c r="J5" s="18"/>
    </row>
    <row r="6" ht="3.75" customHeight="1">
      <c r="B6" s="19"/>
      <c r="C6" s="20"/>
      <c r="D6" s="21"/>
      <c r="E6" s="21"/>
      <c r="F6" s="20"/>
      <c r="G6" s="20"/>
      <c r="H6" s="20"/>
      <c r="I6" s="21"/>
      <c r="J6" s="21"/>
    </row>
    <row r="7" ht="22.5">
      <c r="B7" s="22"/>
      <c r="C7" s="23" t="s">
        <v>3</v>
      </c>
      <c r="D7" s="24" t="s">
        <v>4</v>
      </c>
      <c r="E7" s="25" t="s">
        <v>5</v>
      </c>
      <c r="F7" s="26"/>
      <c r="G7" s="27"/>
      <c r="H7" s="23" t="s">
        <v>6</v>
      </c>
      <c r="I7" s="24" t="s">
        <v>4</v>
      </c>
      <c r="J7" s="25" t="s">
        <v>5</v>
      </c>
    </row>
    <row r="8" ht="11.25">
      <c r="B8" s="28"/>
      <c r="C8" s="29" t="s">
        <v>7</v>
      </c>
      <c r="D8" s="30"/>
      <c r="E8" s="31"/>
      <c r="F8" s="32"/>
      <c r="G8" s="33"/>
      <c r="H8" s="29" t="s">
        <v>8</v>
      </c>
      <c r="I8" s="34"/>
      <c r="J8" s="35"/>
    </row>
    <row r="9" ht="12">
      <c r="B9" s="36" t="s">
        <v>9</v>
      </c>
      <c r="C9" s="29" t="s">
        <v>10</v>
      </c>
      <c r="D9" s="37">
        <f>SUM(D10:D16)</f>
        <v>1895537.1299999999</v>
      </c>
      <c r="E9" s="38">
        <f>SUM(E10:E16)</f>
        <v>2235013.8300000001</v>
      </c>
      <c r="F9" s="32"/>
      <c r="G9" s="36" t="s">
        <v>9</v>
      </c>
      <c r="H9" s="29" t="s">
        <v>11</v>
      </c>
      <c r="I9" s="37">
        <f>SUM(I10:I18)</f>
        <v>957787.34999999998</v>
      </c>
      <c r="J9" s="38">
        <f>SUM(J10:J18)</f>
        <v>1327925.6699999999</v>
      </c>
    </row>
    <row r="10" ht="11.25">
      <c r="B10" s="39" t="s">
        <v>9</v>
      </c>
      <c r="C10" s="40" t="s">
        <v>12</v>
      </c>
      <c r="D10" s="41">
        <v>601667.72999999998</v>
      </c>
      <c r="E10" s="35">
        <v>334685.28999999998</v>
      </c>
      <c r="F10" s="32"/>
      <c r="G10" s="42" t="s">
        <v>9</v>
      </c>
      <c r="H10" s="40" t="s">
        <v>13</v>
      </c>
      <c r="I10" s="41">
        <v>12162.76</v>
      </c>
      <c r="J10" s="35">
        <v>21691.400000000001</v>
      </c>
    </row>
    <row r="11" ht="11.25">
      <c r="B11" s="39" t="s">
        <v>9</v>
      </c>
      <c r="C11" s="40" t="s">
        <v>14</v>
      </c>
      <c r="D11" s="34">
        <v>1293781.9199999999</v>
      </c>
      <c r="E11" s="35">
        <v>1900328.54</v>
      </c>
      <c r="F11" s="32"/>
      <c r="G11" s="42" t="s">
        <v>9</v>
      </c>
      <c r="H11" s="40" t="s">
        <v>15</v>
      </c>
      <c r="I11" s="34">
        <v>340452.35999999999</v>
      </c>
      <c r="J11" s="35">
        <v>0</v>
      </c>
    </row>
    <row r="12" ht="11.25">
      <c r="B12" s="39" t="s">
        <v>9</v>
      </c>
      <c r="C12" s="40" t="s">
        <v>16</v>
      </c>
      <c r="D12" s="34">
        <v>0</v>
      </c>
      <c r="E12" s="35">
        <v>0</v>
      </c>
      <c r="F12" s="32"/>
      <c r="G12" s="42" t="s">
        <v>9</v>
      </c>
      <c r="H12" s="40" t="s">
        <v>17</v>
      </c>
      <c r="I12" s="34">
        <v>331107.31</v>
      </c>
      <c r="J12" s="35">
        <v>1006322.73</v>
      </c>
    </row>
    <row r="13" ht="11.25">
      <c r="B13" s="39" t="s">
        <v>9</v>
      </c>
      <c r="C13" s="40" t="s">
        <v>18</v>
      </c>
      <c r="D13" s="34">
        <v>0</v>
      </c>
      <c r="E13" s="35">
        <v>0</v>
      </c>
      <c r="F13" s="32"/>
      <c r="G13" s="42" t="s">
        <v>9</v>
      </c>
      <c r="H13" s="40" t="s">
        <v>19</v>
      </c>
      <c r="I13" s="34">
        <v>0</v>
      </c>
      <c r="J13" s="35">
        <v>0</v>
      </c>
    </row>
    <row r="14" ht="11.25">
      <c r="B14" s="43" t="s">
        <v>9</v>
      </c>
      <c r="C14" s="40" t="s">
        <v>20</v>
      </c>
      <c r="D14" s="34">
        <v>0</v>
      </c>
      <c r="E14" s="35">
        <v>0</v>
      </c>
      <c r="F14" s="32"/>
      <c r="G14" s="42" t="s">
        <v>9</v>
      </c>
      <c r="H14" s="40" t="s">
        <v>21</v>
      </c>
      <c r="I14" s="34">
        <v>0</v>
      </c>
      <c r="J14" s="35">
        <v>0</v>
      </c>
    </row>
    <row r="15" ht="22.5">
      <c r="B15" s="43" t="s">
        <v>9</v>
      </c>
      <c r="C15" s="40" t="s">
        <v>22</v>
      </c>
      <c r="D15" s="34">
        <v>0</v>
      </c>
      <c r="E15" s="35">
        <v>0</v>
      </c>
      <c r="F15" s="32"/>
      <c r="G15" s="42" t="s">
        <v>9</v>
      </c>
      <c r="H15" s="40" t="s">
        <v>23</v>
      </c>
      <c r="I15" s="34">
        <v>0</v>
      </c>
      <c r="J15" s="35">
        <v>0</v>
      </c>
    </row>
    <row r="16" ht="11.25">
      <c r="B16" s="43" t="s">
        <v>9</v>
      </c>
      <c r="C16" s="40" t="s">
        <v>24</v>
      </c>
      <c r="D16" s="34">
        <v>87.480000000000004</v>
      </c>
      <c r="E16" s="35">
        <v>0</v>
      </c>
      <c r="F16" s="32"/>
      <c r="G16" s="42" t="s">
        <v>9</v>
      </c>
      <c r="H16" s="40" t="s">
        <v>25</v>
      </c>
      <c r="I16" s="34">
        <v>232064.92000000001</v>
      </c>
      <c r="J16" s="35">
        <v>299911.53999999998</v>
      </c>
    </row>
    <row r="17" ht="11.25">
      <c r="B17" s="44" t="s">
        <v>9</v>
      </c>
      <c r="C17" s="40"/>
      <c r="D17" s="34"/>
      <c r="E17" s="35"/>
      <c r="F17" s="32"/>
      <c r="G17" s="42" t="s">
        <v>9</v>
      </c>
      <c r="H17" s="40" t="s">
        <v>26</v>
      </c>
      <c r="I17" s="34">
        <v>0</v>
      </c>
      <c r="J17" s="35">
        <v>0</v>
      </c>
    </row>
    <row r="18" ht="12">
      <c r="B18" s="36" t="s">
        <v>9</v>
      </c>
      <c r="C18" s="29" t="s">
        <v>27</v>
      </c>
      <c r="D18" s="37">
        <f>SUM(D19:D25)</f>
        <v>1122939.1899999999</v>
      </c>
      <c r="E18" s="38">
        <f>SUM(E19:E25)</f>
        <v>39758.290000000001</v>
      </c>
      <c r="F18" s="32"/>
      <c r="G18" s="42" t="s">
        <v>9</v>
      </c>
      <c r="H18" s="40" t="s">
        <v>28</v>
      </c>
      <c r="I18" s="34">
        <v>42000</v>
      </c>
      <c r="J18" s="35">
        <v>0</v>
      </c>
    </row>
    <row r="19" ht="11.25">
      <c r="B19" s="45" t="s">
        <v>9</v>
      </c>
      <c r="C19" s="40" t="s">
        <v>29</v>
      </c>
      <c r="D19" s="41">
        <v>1111410.46</v>
      </c>
      <c r="E19" s="35">
        <v>0</v>
      </c>
      <c r="F19" s="32"/>
      <c r="G19" s="46" t="s">
        <v>9</v>
      </c>
      <c r="H19" s="40"/>
      <c r="I19" s="34"/>
      <c r="J19" s="35"/>
    </row>
    <row r="20" ht="12">
      <c r="B20" s="45" t="s">
        <v>9</v>
      </c>
      <c r="C20" s="40" t="s">
        <v>30</v>
      </c>
      <c r="D20" s="34">
        <v>0</v>
      </c>
      <c r="E20" s="35">
        <v>0</v>
      </c>
      <c r="F20" s="32"/>
      <c r="G20" s="47" t="s">
        <v>9</v>
      </c>
      <c r="H20" s="29" t="s">
        <v>31</v>
      </c>
      <c r="I20" s="48">
        <f>SUM(I21:I23)</f>
        <v>0</v>
      </c>
      <c r="J20" s="38">
        <f>SUM(J21:J23)</f>
        <v>0</v>
      </c>
    </row>
    <row r="21" ht="11.25">
      <c r="B21" s="45" t="s">
        <v>9</v>
      </c>
      <c r="C21" s="40" t="s">
        <v>32</v>
      </c>
      <c r="D21" s="34">
        <v>0</v>
      </c>
      <c r="E21" s="35">
        <v>0</v>
      </c>
      <c r="F21" s="32"/>
      <c r="G21" s="45" t="s">
        <v>9</v>
      </c>
      <c r="H21" s="40" t="s">
        <v>33</v>
      </c>
      <c r="I21" s="34">
        <v>0</v>
      </c>
      <c r="J21" s="35">
        <v>0</v>
      </c>
    </row>
    <row r="22" ht="11.25">
      <c r="B22" s="45" t="s">
        <v>9</v>
      </c>
      <c r="C22" s="40" t="s">
        <v>34</v>
      </c>
      <c r="D22" s="34">
        <v>2616.23</v>
      </c>
      <c r="E22" s="35">
        <v>32858.290000000001</v>
      </c>
      <c r="F22" s="32"/>
      <c r="G22" s="45" t="s">
        <v>9</v>
      </c>
      <c r="H22" s="40" t="s">
        <v>35</v>
      </c>
      <c r="I22" s="34">
        <v>0</v>
      </c>
      <c r="J22" s="35">
        <v>0</v>
      </c>
    </row>
    <row r="23" ht="11.25">
      <c r="B23" s="45" t="s">
        <v>9</v>
      </c>
      <c r="C23" s="40" t="s">
        <v>36</v>
      </c>
      <c r="D23" s="34">
        <v>0</v>
      </c>
      <c r="E23" s="35">
        <v>0</v>
      </c>
      <c r="F23" s="32"/>
      <c r="G23" s="45" t="s">
        <v>9</v>
      </c>
      <c r="H23" s="40" t="s">
        <v>37</v>
      </c>
      <c r="I23" s="34">
        <v>0</v>
      </c>
      <c r="J23" s="35">
        <v>0</v>
      </c>
    </row>
    <row r="24" ht="11.25">
      <c r="B24" s="45" t="s">
        <v>9</v>
      </c>
      <c r="C24" s="40" t="s">
        <v>38</v>
      </c>
      <c r="D24" s="34">
        <v>8912.5</v>
      </c>
      <c r="E24" s="35">
        <v>6900</v>
      </c>
      <c r="F24" s="32"/>
      <c r="G24" s="44" t="s">
        <v>9</v>
      </c>
      <c r="H24" s="40"/>
      <c r="I24" s="34"/>
      <c r="J24" s="35"/>
    </row>
    <row r="25" ht="12">
      <c r="B25" s="45" t="s">
        <v>9</v>
      </c>
      <c r="C25" s="40" t="s">
        <v>39</v>
      </c>
      <c r="D25" s="34">
        <v>0</v>
      </c>
      <c r="E25" s="35">
        <v>0</v>
      </c>
      <c r="F25" s="32"/>
      <c r="G25" s="47" t="s">
        <v>9</v>
      </c>
      <c r="H25" s="29" t="s">
        <v>40</v>
      </c>
      <c r="I25" s="37">
        <f>SUM(I26:I28)</f>
        <v>0</v>
      </c>
      <c r="J25" s="38">
        <f>SUM(J26:J28)</f>
        <v>0</v>
      </c>
    </row>
    <row r="26" ht="11.25">
      <c r="B26" s="44" t="s">
        <v>9</v>
      </c>
      <c r="C26" s="40"/>
      <c r="D26" s="34"/>
      <c r="E26" s="35"/>
      <c r="F26" s="32"/>
      <c r="G26" s="45" t="s">
        <v>9</v>
      </c>
      <c r="H26" s="40" t="s">
        <v>41</v>
      </c>
      <c r="I26" s="41">
        <v>0</v>
      </c>
      <c r="J26" s="35">
        <v>0</v>
      </c>
    </row>
    <row r="27" ht="12">
      <c r="B27" s="36" t="s">
        <v>9</v>
      </c>
      <c r="C27" s="29" t="s">
        <v>42</v>
      </c>
      <c r="D27" s="37">
        <f>SUM(D28:D32)</f>
        <v>13144.75</v>
      </c>
      <c r="E27" s="38">
        <f>SUM(E28:E32)</f>
        <v>2644.75</v>
      </c>
      <c r="F27" s="32"/>
      <c r="G27" s="45" t="s">
        <v>9</v>
      </c>
      <c r="H27" s="40" t="s">
        <v>43</v>
      </c>
      <c r="I27" s="34">
        <v>0</v>
      </c>
      <c r="J27" s="35">
        <v>0</v>
      </c>
    </row>
    <row r="28" ht="11.25">
      <c r="B28" s="45" t="s">
        <v>9</v>
      </c>
      <c r="C28" s="40" t="s">
        <v>44</v>
      </c>
      <c r="D28" s="41">
        <v>13144.75</v>
      </c>
      <c r="E28" s="35">
        <v>2644.75</v>
      </c>
      <c r="F28" s="32"/>
      <c r="G28" s="45" t="s">
        <v>9</v>
      </c>
      <c r="H28" s="40" t="s">
        <v>45</v>
      </c>
      <c r="I28" s="34">
        <v>0</v>
      </c>
      <c r="J28" s="35">
        <v>0</v>
      </c>
    </row>
    <row r="29" ht="11.25">
      <c r="B29" s="45" t="s">
        <v>9</v>
      </c>
      <c r="C29" s="40" t="s">
        <v>46</v>
      </c>
      <c r="D29" s="34">
        <v>0</v>
      </c>
      <c r="E29" s="35">
        <v>0</v>
      </c>
      <c r="F29" s="32"/>
      <c r="G29" s="44" t="s">
        <v>9</v>
      </c>
      <c r="H29" s="40"/>
      <c r="I29" s="34"/>
      <c r="J29" s="35"/>
    </row>
    <row r="30" ht="12">
      <c r="B30" s="45" t="s">
        <v>9</v>
      </c>
      <c r="C30" s="40" t="s">
        <v>47</v>
      </c>
      <c r="D30" s="34">
        <v>0</v>
      </c>
      <c r="E30" s="35">
        <v>0</v>
      </c>
      <c r="F30" s="32"/>
      <c r="G30" s="47" t="s">
        <v>9</v>
      </c>
      <c r="H30" s="29" t="s">
        <v>48</v>
      </c>
      <c r="I30" s="48">
        <f>SUM(I31:I32)</f>
        <v>0</v>
      </c>
      <c r="J30" s="38">
        <f>SUM(J31:J32)</f>
        <v>0</v>
      </c>
    </row>
    <row r="31" ht="11.25">
      <c r="B31" s="45" t="s">
        <v>9</v>
      </c>
      <c r="C31" s="40" t="s">
        <v>49</v>
      </c>
      <c r="D31" s="34">
        <v>0</v>
      </c>
      <c r="E31" s="35">
        <v>0</v>
      </c>
      <c r="F31" s="32"/>
      <c r="G31" s="45" t="s">
        <v>9</v>
      </c>
      <c r="H31" s="40" t="s">
        <v>50</v>
      </c>
      <c r="I31" s="34">
        <v>0</v>
      </c>
      <c r="J31" s="35">
        <v>0</v>
      </c>
    </row>
    <row r="32" ht="11.25">
      <c r="B32" s="45" t="s">
        <v>9</v>
      </c>
      <c r="C32" s="40" t="s">
        <v>51</v>
      </c>
      <c r="D32" s="34">
        <v>0</v>
      </c>
      <c r="E32" s="35">
        <v>0</v>
      </c>
      <c r="F32" s="32"/>
      <c r="G32" s="45" t="s">
        <v>9</v>
      </c>
      <c r="H32" s="40" t="s">
        <v>52</v>
      </c>
      <c r="I32" s="34">
        <v>0</v>
      </c>
      <c r="J32" s="35">
        <v>0</v>
      </c>
    </row>
    <row r="33" ht="11.25">
      <c r="B33" s="44" t="s">
        <v>9</v>
      </c>
      <c r="C33" s="40"/>
      <c r="D33" s="34"/>
      <c r="E33" s="35"/>
      <c r="F33" s="32"/>
      <c r="G33" s="46" t="s">
        <v>9</v>
      </c>
      <c r="H33" s="40"/>
      <c r="I33" s="34"/>
      <c r="J33" s="35"/>
    </row>
    <row r="34" ht="12">
      <c r="B34" s="36" t="s">
        <v>9</v>
      </c>
      <c r="C34" s="29" t="s">
        <v>53</v>
      </c>
      <c r="D34" s="48">
        <f>SUM(D35:D39)</f>
        <v>0</v>
      </c>
      <c r="E34" s="38">
        <f>SUM(E35:E39)</f>
        <v>0</v>
      </c>
      <c r="F34" s="32"/>
      <c r="G34" s="47" t="s">
        <v>9</v>
      </c>
      <c r="H34" s="29" t="s">
        <v>54</v>
      </c>
      <c r="I34" s="37">
        <f>SUM(I35:I37)</f>
        <v>0</v>
      </c>
      <c r="J34" s="38">
        <f>SUM(J35:J37)</f>
        <v>0</v>
      </c>
    </row>
    <row r="35" ht="11.25">
      <c r="B35" s="45" t="s">
        <v>9</v>
      </c>
      <c r="C35" s="40" t="s">
        <v>55</v>
      </c>
      <c r="D35" s="34">
        <v>0</v>
      </c>
      <c r="E35" s="35">
        <v>0</v>
      </c>
      <c r="F35" s="32"/>
      <c r="G35" s="45" t="s">
        <v>9</v>
      </c>
      <c r="H35" s="40" t="s">
        <v>56</v>
      </c>
      <c r="I35" s="41">
        <v>0</v>
      </c>
      <c r="J35" s="35">
        <v>0</v>
      </c>
    </row>
    <row r="36" ht="11.25">
      <c r="B36" s="45" t="s">
        <v>9</v>
      </c>
      <c r="C36" s="40" t="s">
        <v>57</v>
      </c>
      <c r="D36" s="34">
        <v>0</v>
      </c>
      <c r="E36" s="35">
        <v>0</v>
      </c>
      <c r="F36" s="32"/>
      <c r="G36" s="45" t="s">
        <v>9</v>
      </c>
      <c r="H36" s="40" t="s">
        <v>58</v>
      </c>
      <c r="I36" s="34">
        <v>0</v>
      </c>
      <c r="J36" s="35">
        <v>0</v>
      </c>
    </row>
    <row r="37" ht="11.25">
      <c r="B37" s="45" t="s">
        <v>9</v>
      </c>
      <c r="C37" s="40" t="s">
        <v>59</v>
      </c>
      <c r="D37" s="34">
        <v>0</v>
      </c>
      <c r="E37" s="35">
        <v>0</v>
      </c>
      <c r="F37" s="32"/>
      <c r="G37" s="45" t="s">
        <v>9</v>
      </c>
      <c r="H37" s="40" t="s">
        <v>60</v>
      </c>
      <c r="I37" s="34">
        <v>0</v>
      </c>
      <c r="J37" s="35">
        <v>0</v>
      </c>
    </row>
    <row r="38" ht="11.25">
      <c r="B38" s="45" t="s">
        <v>9</v>
      </c>
      <c r="C38" s="40" t="s">
        <v>61</v>
      </c>
      <c r="D38" s="34">
        <v>0</v>
      </c>
      <c r="E38" s="35">
        <v>0</v>
      </c>
      <c r="F38" s="32"/>
      <c r="G38" s="46" t="s">
        <v>9</v>
      </c>
      <c r="H38" s="40"/>
      <c r="I38" s="34"/>
      <c r="J38" s="35"/>
    </row>
    <row r="39" ht="12">
      <c r="B39" s="45" t="s">
        <v>9</v>
      </c>
      <c r="C39" s="40" t="s">
        <v>62</v>
      </c>
      <c r="D39" s="34">
        <v>0</v>
      </c>
      <c r="E39" s="35">
        <v>0</v>
      </c>
      <c r="F39" s="32"/>
      <c r="G39" s="47" t="s">
        <v>9</v>
      </c>
      <c r="H39" s="29" t="s">
        <v>63</v>
      </c>
      <c r="I39" s="48">
        <f>SUM(I40:I45)</f>
        <v>0</v>
      </c>
      <c r="J39" s="38">
        <f>SUM(J40:J45)</f>
        <v>0</v>
      </c>
    </row>
    <row r="40" ht="11.25">
      <c r="B40" s="44" t="s">
        <v>9</v>
      </c>
      <c r="C40" s="40"/>
      <c r="D40" s="34"/>
      <c r="E40" s="35"/>
      <c r="F40" s="32"/>
      <c r="G40" s="45" t="s">
        <v>9</v>
      </c>
      <c r="H40" s="40" t="s">
        <v>64</v>
      </c>
      <c r="I40" s="34">
        <v>0</v>
      </c>
      <c r="J40" s="35">
        <v>0</v>
      </c>
    </row>
    <row r="41" ht="12">
      <c r="B41" s="36" t="s">
        <v>9</v>
      </c>
      <c r="C41" s="29" t="s">
        <v>65</v>
      </c>
      <c r="D41" s="48">
        <f>D42</f>
        <v>0</v>
      </c>
      <c r="E41" s="38">
        <f>E42</f>
        <v>0</v>
      </c>
      <c r="F41" s="32"/>
      <c r="G41" s="45" t="s">
        <v>9</v>
      </c>
      <c r="H41" s="40" t="s">
        <v>66</v>
      </c>
      <c r="I41" s="34">
        <v>0</v>
      </c>
      <c r="J41" s="35">
        <v>0</v>
      </c>
    </row>
    <row r="42" ht="11.25">
      <c r="B42" s="42" t="s">
        <v>9</v>
      </c>
      <c r="C42" s="40" t="s">
        <v>67</v>
      </c>
      <c r="D42" s="34">
        <v>0</v>
      </c>
      <c r="E42" s="35">
        <v>0</v>
      </c>
      <c r="F42" s="32"/>
      <c r="G42" s="45" t="s">
        <v>9</v>
      </c>
      <c r="H42" s="40" t="s">
        <v>68</v>
      </c>
      <c r="I42" s="34">
        <v>0</v>
      </c>
      <c r="J42" s="35">
        <v>0</v>
      </c>
    </row>
    <row r="43" ht="11.25">
      <c r="B43" s="44" t="s">
        <v>9</v>
      </c>
      <c r="C43" s="40"/>
      <c r="D43" s="34"/>
      <c r="E43" s="35"/>
      <c r="F43" s="32"/>
      <c r="G43" s="45" t="s">
        <v>9</v>
      </c>
      <c r="H43" s="40" t="s">
        <v>69</v>
      </c>
      <c r="I43" s="34">
        <v>0</v>
      </c>
      <c r="J43" s="35">
        <v>0</v>
      </c>
    </row>
    <row r="44" ht="12">
      <c r="B44" s="36" t="s">
        <v>9</v>
      </c>
      <c r="C44" s="29" t="s">
        <v>70</v>
      </c>
      <c r="D44" s="48">
        <f>SUM(D45:D46)</f>
        <v>0</v>
      </c>
      <c r="E44" s="38">
        <f>SUM(E45:E46)</f>
        <v>0</v>
      </c>
      <c r="F44" s="32"/>
      <c r="G44" s="45" t="s">
        <v>9</v>
      </c>
      <c r="H44" s="40" t="s">
        <v>71</v>
      </c>
      <c r="I44" s="34">
        <v>0</v>
      </c>
      <c r="J44" s="35">
        <v>0</v>
      </c>
    </row>
    <row r="45" ht="11.25">
      <c r="B45" s="42" t="s">
        <v>9</v>
      </c>
      <c r="C45" s="40" t="s">
        <v>72</v>
      </c>
      <c r="D45" s="34">
        <v>0</v>
      </c>
      <c r="E45" s="35">
        <v>0</v>
      </c>
      <c r="F45" s="32"/>
      <c r="G45" s="45" t="s">
        <v>9</v>
      </c>
      <c r="H45" s="40" t="s">
        <v>73</v>
      </c>
      <c r="I45" s="34">
        <v>0</v>
      </c>
      <c r="J45" s="35">
        <v>0</v>
      </c>
    </row>
    <row r="46" ht="11.25">
      <c r="B46" s="42" t="s">
        <v>9</v>
      </c>
      <c r="C46" s="40" t="s">
        <v>74</v>
      </c>
      <c r="D46" s="34">
        <v>0</v>
      </c>
      <c r="E46" s="35">
        <v>0</v>
      </c>
      <c r="F46" s="32"/>
      <c r="G46" s="46" t="s">
        <v>9</v>
      </c>
      <c r="H46" s="40"/>
      <c r="I46" s="34"/>
      <c r="J46" s="35"/>
    </row>
    <row r="47" ht="12">
      <c r="B47" s="44" t="s">
        <v>9</v>
      </c>
      <c r="C47" s="40"/>
      <c r="D47" s="34"/>
      <c r="E47" s="35"/>
      <c r="F47" s="32"/>
      <c r="G47" s="47" t="s">
        <v>9</v>
      </c>
      <c r="H47" s="29" t="s">
        <v>75</v>
      </c>
      <c r="I47" s="48">
        <f>SUM(I48:I50)</f>
        <v>0</v>
      </c>
      <c r="J47" s="38">
        <f>SUM(J48:J50)</f>
        <v>0</v>
      </c>
    </row>
    <row r="48" ht="12">
      <c r="B48" s="36" t="s">
        <v>9</v>
      </c>
      <c r="C48" s="29" t="s">
        <v>76</v>
      </c>
      <c r="D48" s="48">
        <f>SUM(D49:D51)</f>
        <v>0</v>
      </c>
      <c r="E48" s="38">
        <f>SUM(E49:E51)</f>
        <v>0</v>
      </c>
      <c r="F48" s="32"/>
      <c r="G48" s="45" t="s">
        <v>9</v>
      </c>
      <c r="H48" s="40" t="s">
        <v>77</v>
      </c>
      <c r="I48" s="34">
        <v>0</v>
      </c>
      <c r="J48" s="35">
        <v>0</v>
      </c>
    </row>
    <row r="49" ht="11.25">
      <c r="B49" s="42" t="s">
        <v>9</v>
      </c>
      <c r="C49" s="40" t="s">
        <v>78</v>
      </c>
      <c r="D49" s="34">
        <v>0</v>
      </c>
      <c r="E49" s="35">
        <v>0</v>
      </c>
      <c r="F49" s="32"/>
      <c r="G49" s="45" t="s">
        <v>9</v>
      </c>
      <c r="H49" s="40" t="s">
        <v>79</v>
      </c>
      <c r="I49" s="34">
        <v>0</v>
      </c>
      <c r="J49" s="35">
        <v>0</v>
      </c>
    </row>
    <row r="50" ht="11.25">
      <c r="B50" s="42" t="s">
        <v>9</v>
      </c>
      <c r="C50" s="40" t="s">
        <v>80</v>
      </c>
      <c r="D50" s="34">
        <v>0</v>
      </c>
      <c r="E50" s="35">
        <v>0</v>
      </c>
      <c r="F50" s="32"/>
      <c r="G50" s="45" t="s">
        <v>9</v>
      </c>
      <c r="H50" s="40" t="s">
        <v>81</v>
      </c>
      <c r="I50" s="34">
        <v>0</v>
      </c>
      <c r="J50" s="35">
        <v>0</v>
      </c>
    </row>
    <row r="51" ht="11.25">
      <c r="B51" s="42" t="s">
        <v>9</v>
      </c>
      <c r="C51" s="40" t="s">
        <v>82</v>
      </c>
      <c r="D51" s="34">
        <v>0</v>
      </c>
      <c r="E51" s="35">
        <v>0</v>
      </c>
      <c r="F51" s="32"/>
      <c r="G51" s="46" t="s">
        <v>9</v>
      </c>
      <c r="H51" s="40"/>
      <c r="I51" s="34"/>
      <c r="J51" s="35"/>
    </row>
    <row r="52" ht="12">
      <c r="B52" s="44" t="s">
        <v>9</v>
      </c>
      <c r="C52" s="40"/>
      <c r="D52" s="34"/>
      <c r="E52" s="35"/>
      <c r="F52" s="32"/>
      <c r="G52" s="47" t="s">
        <v>9</v>
      </c>
      <c r="H52" s="29" t="s">
        <v>83</v>
      </c>
      <c r="I52" s="48">
        <f>SUM(I53:I55)</f>
        <v>0</v>
      </c>
      <c r="J52" s="38">
        <f>SUM(J53:J55)</f>
        <v>0</v>
      </c>
    </row>
    <row r="53" ht="11.25">
      <c r="B53" s="44" t="s">
        <v>9</v>
      </c>
      <c r="C53" s="49" t="s">
        <v>84</v>
      </c>
      <c r="D53" s="50">
        <f>D9+D18+D27+D34+D41+D44+D48</f>
        <v>3031621.0699999998</v>
      </c>
      <c r="E53" s="51">
        <f>E9+E18+E27+E34+E41+E44+E48</f>
        <v>2277416.8700000001</v>
      </c>
      <c r="F53" s="52"/>
      <c r="G53" s="45" t="s">
        <v>9</v>
      </c>
      <c r="H53" s="40" t="s">
        <v>85</v>
      </c>
      <c r="I53" s="34">
        <v>0</v>
      </c>
      <c r="J53" s="35">
        <v>0</v>
      </c>
    </row>
    <row r="54" ht="11.25">
      <c r="B54" s="44" t="s">
        <v>9</v>
      </c>
      <c r="C54" s="40"/>
      <c r="D54" s="34"/>
      <c r="E54" s="35"/>
      <c r="F54" s="52"/>
      <c r="G54" s="45" t="s">
        <v>9</v>
      </c>
      <c r="H54" s="40" t="s">
        <v>86</v>
      </c>
      <c r="I54" s="34">
        <v>0</v>
      </c>
      <c r="J54" s="35">
        <v>0</v>
      </c>
    </row>
    <row r="55" ht="11.25">
      <c r="B55" s="28" t="s">
        <v>9</v>
      </c>
      <c r="C55" s="29" t="s">
        <v>87</v>
      </c>
      <c r="D55" s="30"/>
      <c r="E55" s="31"/>
      <c r="F55" s="32"/>
      <c r="G55" s="45" t="s">
        <v>9</v>
      </c>
      <c r="H55" s="40" t="s">
        <v>88</v>
      </c>
      <c r="I55" s="34">
        <v>0</v>
      </c>
      <c r="J55" s="35">
        <v>0</v>
      </c>
    </row>
    <row r="56" ht="12">
      <c r="B56" s="36" t="s">
        <v>9</v>
      </c>
      <c r="C56" s="29" t="s">
        <v>89</v>
      </c>
      <c r="D56" s="48">
        <f>SUM(D57:D60)</f>
        <v>0</v>
      </c>
      <c r="E56" s="38">
        <f>SUM(E57:E60)</f>
        <v>0</v>
      </c>
      <c r="F56" s="32"/>
      <c r="G56" s="46" t="s">
        <v>9</v>
      </c>
      <c r="H56" s="40"/>
      <c r="I56" s="34"/>
      <c r="J56" s="35"/>
    </row>
    <row r="57" ht="11.25">
      <c r="B57" s="45" t="s">
        <v>9</v>
      </c>
      <c r="C57" s="40" t="s">
        <v>90</v>
      </c>
      <c r="D57" s="34">
        <v>0</v>
      </c>
      <c r="E57" s="35">
        <v>0</v>
      </c>
      <c r="F57" s="32"/>
      <c r="G57" s="46" t="s">
        <v>9</v>
      </c>
      <c r="H57" s="49" t="s">
        <v>91</v>
      </c>
      <c r="I57" s="50">
        <f>I9+I20+I25+I30+I34+I39+I47+I52</f>
        <v>957787.34999999998</v>
      </c>
      <c r="J57" s="51">
        <f>J9+J20+J25+J30+J34+J39+J47+J52</f>
        <v>1327925.6699999999</v>
      </c>
    </row>
    <row r="58" ht="11.25">
      <c r="B58" s="45" t="s">
        <v>9</v>
      </c>
      <c r="C58" s="40" t="s">
        <v>92</v>
      </c>
      <c r="D58" s="34">
        <v>0</v>
      </c>
      <c r="E58" s="35">
        <v>0</v>
      </c>
      <c r="F58" s="32"/>
      <c r="G58" s="46" t="s">
        <v>9</v>
      </c>
      <c r="H58" s="40"/>
      <c r="I58" s="34"/>
      <c r="J58" s="35"/>
    </row>
    <row r="59" ht="11.25">
      <c r="B59" s="45" t="s">
        <v>9</v>
      </c>
      <c r="C59" s="40" t="s">
        <v>93</v>
      </c>
      <c r="D59" s="34">
        <v>0</v>
      </c>
      <c r="E59" s="35">
        <v>0</v>
      </c>
      <c r="F59" s="32"/>
      <c r="G59" s="33" t="s">
        <v>9</v>
      </c>
      <c r="H59" s="29" t="s">
        <v>94</v>
      </c>
      <c r="I59" s="30"/>
      <c r="J59" s="31"/>
    </row>
    <row r="60" ht="12">
      <c r="B60" s="45" t="s">
        <v>9</v>
      </c>
      <c r="C60" s="40" t="s">
        <v>95</v>
      </c>
      <c r="D60" s="34">
        <v>0</v>
      </c>
      <c r="E60" s="35">
        <v>0</v>
      </c>
      <c r="F60" s="32"/>
      <c r="G60" s="47" t="s">
        <v>9</v>
      </c>
      <c r="H60" s="29" t="s">
        <v>96</v>
      </c>
      <c r="I60" s="48">
        <f>SUM(I61:I62)</f>
        <v>0</v>
      </c>
      <c r="J60" s="38">
        <f>SUM(J61:J62)</f>
        <v>0</v>
      </c>
    </row>
    <row r="61" ht="11.25">
      <c r="B61" s="44" t="s">
        <v>9</v>
      </c>
      <c r="C61" s="40"/>
      <c r="D61" s="34"/>
      <c r="E61" s="35"/>
      <c r="F61" s="32"/>
      <c r="G61" s="53" t="s">
        <v>9</v>
      </c>
      <c r="H61" s="40" t="s">
        <v>97</v>
      </c>
      <c r="I61" s="34">
        <v>0</v>
      </c>
      <c r="J61" s="35">
        <v>0</v>
      </c>
    </row>
    <row r="62" ht="12">
      <c r="B62" s="36" t="s">
        <v>9</v>
      </c>
      <c r="C62" s="29" t="s">
        <v>98</v>
      </c>
      <c r="D62" s="48">
        <f>SUM(D63:D67)</f>
        <v>0</v>
      </c>
      <c r="E62" s="38">
        <f>SUM(E63:E67)</f>
        <v>0</v>
      </c>
      <c r="F62" s="32"/>
      <c r="G62" s="53" t="s">
        <v>9</v>
      </c>
      <c r="H62" s="40" t="s">
        <v>99</v>
      </c>
      <c r="I62" s="34">
        <v>0</v>
      </c>
      <c r="J62" s="35">
        <v>0</v>
      </c>
    </row>
    <row r="63" ht="11.25">
      <c r="B63" s="45" t="s">
        <v>9</v>
      </c>
      <c r="C63" s="40" t="s">
        <v>100</v>
      </c>
      <c r="D63" s="34">
        <v>0</v>
      </c>
      <c r="E63" s="35">
        <v>0</v>
      </c>
      <c r="F63" s="32"/>
      <c r="G63" s="46" t="s">
        <v>9</v>
      </c>
      <c r="H63" s="40"/>
      <c r="I63" s="34"/>
      <c r="J63" s="35"/>
    </row>
    <row r="64" ht="12">
      <c r="B64" s="45" t="s">
        <v>9</v>
      </c>
      <c r="C64" s="40" t="s">
        <v>101</v>
      </c>
      <c r="D64" s="34">
        <v>0</v>
      </c>
      <c r="E64" s="35">
        <v>0</v>
      </c>
      <c r="F64" s="32"/>
      <c r="G64" s="47" t="s">
        <v>9</v>
      </c>
      <c r="H64" s="29" t="s">
        <v>102</v>
      </c>
      <c r="I64" s="48">
        <f>SUM(I65:I67)</f>
        <v>0</v>
      </c>
      <c r="J64" s="38">
        <f>SUM(J65:J67)</f>
        <v>0</v>
      </c>
    </row>
    <row r="65" ht="11.25">
      <c r="B65" s="45" t="s">
        <v>9</v>
      </c>
      <c r="C65" s="40" t="s">
        <v>103</v>
      </c>
      <c r="D65" s="34">
        <v>0</v>
      </c>
      <c r="E65" s="35">
        <v>0</v>
      </c>
      <c r="F65" s="32"/>
      <c r="G65" s="53" t="s">
        <v>9</v>
      </c>
      <c r="H65" s="40" t="s">
        <v>104</v>
      </c>
      <c r="I65" s="34">
        <v>0</v>
      </c>
      <c r="J65" s="35">
        <v>0</v>
      </c>
    </row>
    <row r="66" ht="11.25">
      <c r="B66" s="45" t="s">
        <v>9</v>
      </c>
      <c r="C66" s="40" t="s">
        <v>105</v>
      </c>
      <c r="D66" s="34">
        <v>0</v>
      </c>
      <c r="E66" s="35">
        <v>0</v>
      </c>
      <c r="F66" s="32"/>
      <c r="G66" s="53" t="s">
        <v>9</v>
      </c>
      <c r="H66" s="40" t="s">
        <v>106</v>
      </c>
      <c r="I66" s="34">
        <v>0</v>
      </c>
      <c r="J66" s="35">
        <v>0</v>
      </c>
    </row>
    <row r="67" ht="11.25">
      <c r="B67" s="45" t="s">
        <v>9</v>
      </c>
      <c r="C67" s="40" t="s">
        <v>107</v>
      </c>
      <c r="D67" s="34">
        <v>0</v>
      </c>
      <c r="E67" s="35">
        <v>0</v>
      </c>
      <c r="F67" s="32"/>
      <c r="G67" s="53" t="s">
        <v>9</v>
      </c>
      <c r="H67" s="40" t="s">
        <v>108</v>
      </c>
      <c r="I67" s="34">
        <v>0</v>
      </c>
      <c r="J67" s="35">
        <v>0</v>
      </c>
    </row>
    <row r="68" ht="11.25">
      <c r="B68" s="44" t="s">
        <v>9</v>
      </c>
      <c r="C68" s="40"/>
      <c r="D68" s="34"/>
      <c r="E68" s="35"/>
      <c r="F68" s="32"/>
      <c r="G68" s="46" t="s">
        <v>9</v>
      </c>
      <c r="H68" s="40"/>
      <c r="I68" s="34"/>
      <c r="J68" s="35"/>
    </row>
    <row r="69" ht="12">
      <c r="B69" s="36" t="s">
        <v>9</v>
      </c>
      <c r="C69" s="29" t="s">
        <v>109</v>
      </c>
      <c r="D69" s="37">
        <f>SUM(D70:D76)</f>
        <v>155855547.21000001</v>
      </c>
      <c r="E69" s="38">
        <f>SUM(E70:E76)</f>
        <v>149561195.44</v>
      </c>
      <c r="F69" s="32"/>
      <c r="G69" s="47" t="s">
        <v>9</v>
      </c>
      <c r="H69" s="29" t="s">
        <v>110</v>
      </c>
      <c r="I69" s="48">
        <f>SUM(I70:I74)</f>
        <v>0</v>
      </c>
      <c r="J69" s="38">
        <f>SUM(J70:J74)</f>
        <v>0</v>
      </c>
    </row>
    <row r="70" ht="11.25">
      <c r="B70" s="45" t="s">
        <v>9</v>
      </c>
      <c r="C70" s="40" t="s">
        <v>111</v>
      </c>
      <c r="D70" s="41">
        <v>520000</v>
      </c>
      <c r="E70" s="35">
        <v>520000</v>
      </c>
      <c r="F70" s="32"/>
      <c r="G70" s="53" t="s">
        <v>9</v>
      </c>
      <c r="H70" s="40" t="s">
        <v>112</v>
      </c>
      <c r="I70" s="34">
        <v>0</v>
      </c>
      <c r="J70" s="35">
        <v>0</v>
      </c>
    </row>
    <row r="71" ht="11.25">
      <c r="B71" s="45" t="s">
        <v>9</v>
      </c>
      <c r="C71" s="40" t="s">
        <v>113</v>
      </c>
      <c r="D71" s="34">
        <v>0</v>
      </c>
      <c r="E71" s="35">
        <v>0</v>
      </c>
      <c r="F71" s="32"/>
      <c r="G71" s="53" t="s">
        <v>9</v>
      </c>
      <c r="H71" s="40" t="s">
        <v>114</v>
      </c>
      <c r="I71" s="34">
        <v>0</v>
      </c>
      <c r="J71" s="35">
        <v>0</v>
      </c>
    </row>
    <row r="72" ht="11.25">
      <c r="B72" s="45" t="s">
        <v>9</v>
      </c>
      <c r="C72" s="40" t="s">
        <v>115</v>
      </c>
      <c r="D72" s="34">
        <v>115070802.76000001</v>
      </c>
      <c r="E72" s="35">
        <v>115070802.76000001</v>
      </c>
      <c r="F72" s="32"/>
      <c r="G72" s="53" t="s">
        <v>9</v>
      </c>
      <c r="H72" s="40" t="s">
        <v>116</v>
      </c>
      <c r="I72" s="34">
        <v>0</v>
      </c>
      <c r="J72" s="35">
        <v>0</v>
      </c>
    </row>
    <row r="73" ht="11.25">
      <c r="B73" s="45" t="s">
        <v>9</v>
      </c>
      <c r="C73" s="40" t="s">
        <v>117</v>
      </c>
      <c r="D73" s="34">
        <v>17100</v>
      </c>
      <c r="E73" s="35">
        <v>17100</v>
      </c>
      <c r="F73" s="32"/>
      <c r="G73" s="53" t="s">
        <v>9</v>
      </c>
      <c r="H73" s="40" t="s">
        <v>118</v>
      </c>
      <c r="I73" s="34">
        <v>0</v>
      </c>
      <c r="J73" s="35">
        <v>0</v>
      </c>
    </row>
    <row r="74" ht="11.25">
      <c r="B74" s="45" t="s">
        <v>9</v>
      </c>
      <c r="C74" s="40" t="s">
        <v>119</v>
      </c>
      <c r="D74" s="34">
        <v>38554336.390000001</v>
      </c>
      <c r="E74" s="35">
        <v>32259984.620000001</v>
      </c>
      <c r="F74" s="32"/>
      <c r="G74" s="53" t="s">
        <v>9</v>
      </c>
      <c r="H74" s="40" t="s">
        <v>120</v>
      </c>
      <c r="I74" s="34">
        <v>0</v>
      </c>
      <c r="J74" s="35">
        <v>0</v>
      </c>
    </row>
    <row r="75" ht="11.25">
      <c r="B75" s="45" t="s">
        <v>9</v>
      </c>
      <c r="C75" s="40" t="s">
        <v>121</v>
      </c>
      <c r="D75" s="34">
        <v>1693308.0600000001</v>
      </c>
      <c r="E75" s="35">
        <v>1693308.0600000001</v>
      </c>
      <c r="F75" s="32"/>
      <c r="G75" s="46" t="s">
        <v>9</v>
      </c>
      <c r="H75" s="40"/>
      <c r="I75" s="34"/>
      <c r="J75" s="35"/>
    </row>
    <row r="76" ht="12">
      <c r="B76" s="45" t="s">
        <v>9</v>
      </c>
      <c r="C76" s="40" t="s">
        <v>122</v>
      </c>
      <c r="D76" s="34">
        <v>0</v>
      </c>
      <c r="E76" s="35">
        <v>0</v>
      </c>
      <c r="F76" s="32"/>
      <c r="G76" s="47" t="s">
        <v>9</v>
      </c>
      <c r="H76" s="29" t="s">
        <v>123</v>
      </c>
      <c r="I76" s="48">
        <f>SUM(I77:I79)</f>
        <v>0</v>
      </c>
      <c r="J76" s="38">
        <f>SUM(J77:J79)</f>
        <v>0</v>
      </c>
    </row>
    <row r="77" ht="11.25">
      <c r="B77" s="44" t="s">
        <v>9</v>
      </c>
      <c r="C77" s="40"/>
      <c r="D77" s="34"/>
      <c r="E77" s="35"/>
      <c r="F77" s="32"/>
      <c r="G77" s="53" t="s">
        <v>9</v>
      </c>
      <c r="H77" s="40" t="s">
        <v>124</v>
      </c>
      <c r="I77" s="34">
        <v>0</v>
      </c>
      <c r="J77" s="35">
        <v>0</v>
      </c>
    </row>
    <row r="78" ht="12">
      <c r="B78" s="36" t="s">
        <v>9</v>
      </c>
      <c r="C78" s="29" t="s">
        <v>125</v>
      </c>
      <c r="D78" s="37">
        <f>SUM(D79:D86)</f>
        <v>1525758.6099999999</v>
      </c>
      <c r="E78" s="38">
        <f>SUM(E79:E86)</f>
        <v>1475401.1699999999</v>
      </c>
      <c r="F78" s="32"/>
      <c r="G78" s="53" t="s">
        <v>9</v>
      </c>
      <c r="H78" s="40" t="s">
        <v>126</v>
      </c>
      <c r="I78" s="34">
        <v>0</v>
      </c>
      <c r="J78" s="35">
        <v>0</v>
      </c>
    </row>
    <row r="79" ht="11.25">
      <c r="B79" s="45" t="s">
        <v>9</v>
      </c>
      <c r="C79" s="40" t="s">
        <v>127</v>
      </c>
      <c r="D79" s="41">
        <v>514758.71000000002</v>
      </c>
      <c r="E79" s="35">
        <v>492488.46999999997</v>
      </c>
      <c r="F79" s="32"/>
      <c r="G79" s="53" t="s">
        <v>9</v>
      </c>
      <c r="H79" s="40" t="s">
        <v>128</v>
      </c>
      <c r="I79" s="34">
        <v>0</v>
      </c>
      <c r="J79" s="35">
        <v>0</v>
      </c>
    </row>
    <row r="80" ht="11.25">
      <c r="B80" s="45" t="s">
        <v>9</v>
      </c>
      <c r="C80" s="40" t="s">
        <v>129</v>
      </c>
      <c r="D80" s="34">
        <v>26340.290000000001</v>
      </c>
      <c r="E80" s="35">
        <v>26340.290000000001</v>
      </c>
      <c r="F80" s="32"/>
      <c r="G80" s="46" t="s">
        <v>9</v>
      </c>
      <c r="H80" s="40"/>
      <c r="I80" s="34"/>
      <c r="J80" s="35"/>
    </row>
    <row r="81" ht="12">
      <c r="B81" s="45" t="s">
        <v>9</v>
      </c>
      <c r="C81" s="40" t="s">
        <v>130</v>
      </c>
      <c r="D81" s="34">
        <v>0</v>
      </c>
      <c r="E81" s="35">
        <v>0</v>
      </c>
      <c r="F81" s="32"/>
      <c r="G81" s="47" t="s">
        <v>9</v>
      </c>
      <c r="H81" s="29" t="s">
        <v>131</v>
      </c>
      <c r="I81" s="48">
        <f>SUM(I82:I87)</f>
        <v>0</v>
      </c>
      <c r="J81" s="38">
        <f>SUM(J82:J87)</f>
        <v>0</v>
      </c>
    </row>
    <row r="82" ht="11.25">
      <c r="B82" s="45" t="s">
        <v>9</v>
      </c>
      <c r="C82" s="40" t="s">
        <v>132</v>
      </c>
      <c r="D82" s="34">
        <v>724589.95999999996</v>
      </c>
      <c r="E82" s="35">
        <v>724589.95999999996</v>
      </c>
      <c r="F82" s="32"/>
      <c r="G82" s="53" t="s">
        <v>9</v>
      </c>
      <c r="H82" s="40" t="s">
        <v>133</v>
      </c>
      <c r="I82" s="34">
        <v>0</v>
      </c>
      <c r="J82" s="35">
        <v>0</v>
      </c>
    </row>
    <row r="83" ht="11.25">
      <c r="B83" s="45" t="s">
        <v>9</v>
      </c>
      <c r="C83" s="40" t="s">
        <v>134</v>
      </c>
      <c r="D83" s="34">
        <v>0</v>
      </c>
      <c r="E83" s="35">
        <v>0</v>
      </c>
      <c r="F83" s="32"/>
      <c r="G83" s="53" t="s">
        <v>9</v>
      </c>
      <c r="H83" s="40" t="s">
        <v>135</v>
      </c>
      <c r="I83" s="34">
        <v>0</v>
      </c>
      <c r="J83" s="35">
        <v>0</v>
      </c>
    </row>
    <row r="84" ht="11.25">
      <c r="B84" s="45" t="s">
        <v>9</v>
      </c>
      <c r="C84" s="40" t="s">
        <v>136</v>
      </c>
      <c r="D84" s="34">
        <v>260069.64999999999</v>
      </c>
      <c r="E84" s="35">
        <v>231982.45000000001</v>
      </c>
      <c r="F84" s="32"/>
      <c r="G84" s="53" t="s">
        <v>9</v>
      </c>
      <c r="H84" s="40" t="s">
        <v>137</v>
      </c>
      <c r="I84" s="34">
        <v>0</v>
      </c>
      <c r="J84" s="35">
        <v>0</v>
      </c>
    </row>
    <row r="85" ht="11.25">
      <c r="B85" s="45" t="s">
        <v>9</v>
      </c>
      <c r="C85" s="40" t="s">
        <v>138</v>
      </c>
      <c r="D85" s="34">
        <v>0</v>
      </c>
      <c r="E85" s="35">
        <v>0</v>
      </c>
      <c r="F85" s="32"/>
      <c r="G85" s="53" t="s">
        <v>9</v>
      </c>
      <c r="H85" s="40" t="s">
        <v>139</v>
      </c>
      <c r="I85" s="34">
        <v>0</v>
      </c>
      <c r="J85" s="35">
        <v>0</v>
      </c>
    </row>
    <row r="86" ht="11.25">
      <c r="B86" s="45" t="s">
        <v>9</v>
      </c>
      <c r="C86" s="40" t="s">
        <v>140</v>
      </c>
      <c r="D86" s="34">
        <v>0</v>
      </c>
      <c r="E86" s="35">
        <v>0</v>
      </c>
      <c r="F86" s="32"/>
      <c r="G86" s="53" t="s">
        <v>9</v>
      </c>
      <c r="H86" s="40" t="s">
        <v>141</v>
      </c>
      <c r="I86" s="34">
        <v>0</v>
      </c>
      <c r="J86" s="35">
        <v>0</v>
      </c>
    </row>
    <row r="87" ht="11.25">
      <c r="B87" s="44" t="s">
        <v>9</v>
      </c>
      <c r="C87" s="40"/>
      <c r="D87" s="34"/>
      <c r="E87" s="35"/>
      <c r="F87" s="32"/>
      <c r="G87" s="53" t="s">
        <v>9</v>
      </c>
      <c r="H87" s="40" t="s">
        <v>142</v>
      </c>
      <c r="I87" s="34">
        <v>0</v>
      </c>
      <c r="J87" s="35">
        <v>0</v>
      </c>
    </row>
    <row r="88" ht="12">
      <c r="B88" s="36" t="s">
        <v>9</v>
      </c>
      <c r="C88" s="29" t="s">
        <v>143</v>
      </c>
      <c r="D88" s="37">
        <f>SUM(D89:D93)</f>
        <v>0</v>
      </c>
      <c r="E88" s="38">
        <f>SUM(E89:E93)</f>
        <v>0</v>
      </c>
      <c r="F88" s="32"/>
      <c r="G88" s="46" t="s">
        <v>9</v>
      </c>
      <c r="H88" s="40"/>
      <c r="I88" s="34"/>
      <c r="J88" s="35"/>
    </row>
    <row r="89" ht="11.25">
      <c r="B89" s="45" t="s">
        <v>9</v>
      </c>
      <c r="C89" s="40" t="s">
        <v>144</v>
      </c>
      <c r="D89" s="41">
        <v>0</v>
      </c>
      <c r="E89" s="35">
        <v>0</v>
      </c>
      <c r="F89" s="32"/>
      <c r="G89" s="54" t="s">
        <v>9</v>
      </c>
      <c r="H89" s="29" t="s">
        <v>145</v>
      </c>
      <c r="I89" s="48">
        <f>SUM(I90:I93)</f>
        <v>0</v>
      </c>
      <c r="J89" s="38">
        <f>SUM(J90:J93)</f>
        <v>0</v>
      </c>
    </row>
    <row r="90" ht="11.25">
      <c r="B90" s="45" t="s">
        <v>9</v>
      </c>
      <c r="C90" s="40" t="s">
        <v>146</v>
      </c>
      <c r="D90" s="34">
        <v>0</v>
      </c>
      <c r="E90" s="35">
        <v>0</v>
      </c>
      <c r="F90" s="32"/>
      <c r="G90" s="53" t="s">
        <v>9</v>
      </c>
      <c r="H90" s="40" t="s">
        <v>147</v>
      </c>
      <c r="I90" s="34">
        <v>0</v>
      </c>
      <c r="J90" s="35">
        <v>0</v>
      </c>
    </row>
    <row r="91" ht="11.25">
      <c r="B91" s="45" t="s">
        <v>9</v>
      </c>
      <c r="C91" s="40" t="s">
        <v>148</v>
      </c>
      <c r="D91" s="34">
        <v>0</v>
      </c>
      <c r="E91" s="35">
        <v>0</v>
      </c>
      <c r="F91" s="32"/>
      <c r="G91" s="53" t="s">
        <v>9</v>
      </c>
      <c r="H91" s="40" t="s">
        <v>149</v>
      </c>
      <c r="I91" s="34">
        <v>0</v>
      </c>
      <c r="J91" s="35">
        <v>0</v>
      </c>
    </row>
    <row r="92" ht="11.25">
      <c r="B92" s="45" t="s">
        <v>9</v>
      </c>
      <c r="C92" s="40" t="s">
        <v>150</v>
      </c>
      <c r="D92" s="34">
        <v>0</v>
      </c>
      <c r="E92" s="35">
        <v>0</v>
      </c>
      <c r="F92" s="32"/>
      <c r="G92" s="53" t="s">
        <v>9</v>
      </c>
      <c r="H92" s="40" t="s">
        <v>151</v>
      </c>
      <c r="I92" s="34">
        <v>0</v>
      </c>
      <c r="J92" s="35">
        <v>0</v>
      </c>
    </row>
    <row r="93" ht="11.25">
      <c r="B93" s="45" t="s">
        <v>9</v>
      </c>
      <c r="C93" s="40" t="s">
        <v>152</v>
      </c>
      <c r="D93" s="34">
        <v>0</v>
      </c>
      <c r="E93" s="35">
        <v>0</v>
      </c>
      <c r="F93" s="32"/>
      <c r="G93" s="53" t="s">
        <v>9</v>
      </c>
      <c r="H93" s="40" t="s">
        <v>153</v>
      </c>
      <c r="I93" s="34">
        <v>0</v>
      </c>
      <c r="J93" s="35">
        <v>0</v>
      </c>
    </row>
    <row r="94" ht="11.25">
      <c r="B94" s="44" t="s">
        <v>9</v>
      </c>
      <c r="C94" s="40"/>
      <c r="D94" s="34"/>
      <c r="E94" s="35"/>
      <c r="F94" s="32"/>
      <c r="G94" s="46" t="s">
        <v>9</v>
      </c>
      <c r="H94" s="40"/>
      <c r="I94" s="34"/>
      <c r="J94" s="35"/>
    </row>
    <row r="95" ht="12">
      <c r="B95" s="36" t="s">
        <v>9</v>
      </c>
      <c r="C95" s="29" t="s">
        <v>154</v>
      </c>
      <c r="D95" s="37">
        <f>SUM(D96:D100)</f>
        <v>0</v>
      </c>
      <c r="E95" s="38">
        <f>SUM(E96:E100)</f>
        <v>0</v>
      </c>
      <c r="F95" s="32"/>
      <c r="G95" s="46" t="s">
        <v>9</v>
      </c>
      <c r="H95" s="49" t="s">
        <v>155</v>
      </c>
      <c r="I95" s="50">
        <f>I60+I64+I69+I76+I81+I89</f>
        <v>0</v>
      </c>
      <c r="J95" s="51">
        <f>J60+J64+J69+J76+J81+J89</f>
        <v>0</v>
      </c>
    </row>
    <row r="96" ht="11.25">
      <c r="B96" s="45" t="s">
        <v>9</v>
      </c>
      <c r="C96" s="40" t="s">
        <v>156</v>
      </c>
      <c r="D96" s="41">
        <v>0</v>
      </c>
      <c r="E96" s="35">
        <v>0</v>
      </c>
      <c r="F96" s="32"/>
      <c r="G96" s="46" t="s">
        <v>9</v>
      </c>
      <c r="H96" s="49"/>
      <c r="I96" s="34"/>
      <c r="J96" s="35"/>
    </row>
    <row r="97">
      <c r="B97" s="45" t="s">
        <v>9</v>
      </c>
      <c r="C97" s="40" t="s">
        <v>157</v>
      </c>
      <c r="D97" s="34">
        <v>0</v>
      </c>
      <c r="E97" s="35">
        <v>0</v>
      </c>
      <c r="F97" s="32"/>
      <c r="G97" s="46" t="s">
        <v>9</v>
      </c>
      <c r="H97" s="55" t="s">
        <v>158</v>
      </c>
      <c r="I97" s="56">
        <f>I57+I95</f>
        <v>957787.34999999998</v>
      </c>
      <c r="J97" s="57">
        <f>J57+J95</f>
        <v>1327925.6699999999</v>
      </c>
    </row>
    <row r="98" ht="11.25">
      <c r="B98" s="45" t="s">
        <v>9</v>
      </c>
      <c r="C98" s="40" t="s">
        <v>159</v>
      </c>
      <c r="D98" s="34">
        <v>0</v>
      </c>
      <c r="E98" s="35">
        <v>0</v>
      </c>
      <c r="F98" s="32"/>
      <c r="G98" s="46" t="s">
        <v>9</v>
      </c>
      <c r="H98" s="40"/>
      <c r="I98" s="34"/>
      <c r="J98" s="35"/>
    </row>
    <row r="99" ht="11.25">
      <c r="B99" s="45" t="s">
        <v>9</v>
      </c>
      <c r="C99" s="40" t="s">
        <v>160</v>
      </c>
      <c r="D99" s="34">
        <v>0</v>
      </c>
      <c r="E99" s="35">
        <v>0</v>
      </c>
      <c r="F99" s="32"/>
      <c r="G99" s="33" t="s">
        <v>9</v>
      </c>
      <c r="H99" s="29" t="s">
        <v>161</v>
      </c>
      <c r="I99" s="34"/>
      <c r="J99" s="35"/>
    </row>
    <row r="100" ht="11.25">
      <c r="B100" s="45" t="s">
        <v>9</v>
      </c>
      <c r="C100" s="40" t="s">
        <v>162</v>
      </c>
      <c r="D100" s="34">
        <v>0</v>
      </c>
      <c r="E100" s="35">
        <v>0</v>
      </c>
      <c r="F100" s="32"/>
      <c r="G100" s="54" t="s">
        <v>9</v>
      </c>
      <c r="H100" s="29" t="s">
        <v>163</v>
      </c>
      <c r="I100" s="37">
        <f>SUM(I101:I103)</f>
        <v>0</v>
      </c>
      <c r="J100" s="38">
        <f>SUM(J101:J103)</f>
        <v>0</v>
      </c>
    </row>
    <row r="101" ht="11.25">
      <c r="B101" s="44" t="s">
        <v>9</v>
      </c>
      <c r="C101" s="40"/>
      <c r="D101" s="34"/>
      <c r="E101" s="35"/>
      <c r="F101" s="32"/>
      <c r="G101" s="53" t="s">
        <v>9</v>
      </c>
      <c r="H101" s="40" t="s">
        <v>164</v>
      </c>
      <c r="I101" s="41">
        <v>0</v>
      </c>
      <c r="J101" s="35">
        <v>0</v>
      </c>
    </row>
    <row r="102" ht="12">
      <c r="B102" s="36" t="s">
        <v>9</v>
      </c>
      <c r="C102" s="29" t="s">
        <v>165</v>
      </c>
      <c r="D102" s="48">
        <f>SUM(D103:D108)</f>
        <v>0</v>
      </c>
      <c r="E102" s="38">
        <f>SUM(E103:E108)</f>
        <v>0</v>
      </c>
      <c r="F102" s="32"/>
      <c r="G102" s="53" t="s">
        <v>9</v>
      </c>
      <c r="H102" s="40" t="s">
        <v>166</v>
      </c>
      <c r="I102" s="34">
        <v>0</v>
      </c>
      <c r="J102" s="35">
        <v>0</v>
      </c>
    </row>
    <row r="103" ht="11.25">
      <c r="B103" s="45" t="s">
        <v>9</v>
      </c>
      <c r="C103" s="40" t="s">
        <v>167</v>
      </c>
      <c r="D103" s="34">
        <v>0</v>
      </c>
      <c r="E103" s="35">
        <v>0</v>
      </c>
      <c r="F103" s="32"/>
      <c r="G103" s="53" t="s">
        <v>9</v>
      </c>
      <c r="H103" s="40" t="s">
        <v>168</v>
      </c>
      <c r="I103" s="34">
        <v>0</v>
      </c>
      <c r="J103" s="35">
        <v>0</v>
      </c>
    </row>
    <row r="104" ht="11.25">
      <c r="B104" s="45" t="s">
        <v>9</v>
      </c>
      <c r="C104" s="40" t="s">
        <v>169</v>
      </c>
      <c r="D104" s="34">
        <v>0</v>
      </c>
      <c r="E104" s="35">
        <v>0</v>
      </c>
      <c r="F104" s="32"/>
      <c r="G104" s="46" t="s">
        <v>9</v>
      </c>
      <c r="H104" s="40"/>
      <c r="I104" s="34"/>
      <c r="J104" s="35"/>
    </row>
    <row r="105" ht="11.25">
      <c r="B105" s="45" t="s">
        <v>9</v>
      </c>
      <c r="C105" s="40" t="s">
        <v>170</v>
      </c>
      <c r="D105" s="34">
        <v>0</v>
      </c>
      <c r="E105" s="35">
        <v>0</v>
      </c>
      <c r="F105" s="32"/>
      <c r="G105" s="54" t="s">
        <v>9</v>
      </c>
      <c r="H105" s="29" t="s">
        <v>171</v>
      </c>
      <c r="I105" s="37">
        <f>I106+I107+I108+I113+I117</f>
        <v>159608473.53999999</v>
      </c>
      <c r="J105" s="38">
        <f>J106+J107+J108+J113+J117</f>
        <v>152139431.81</v>
      </c>
    </row>
    <row r="106" ht="11.25">
      <c r="B106" s="45" t="s">
        <v>9</v>
      </c>
      <c r="C106" s="40" t="s">
        <v>172</v>
      </c>
      <c r="D106" s="34">
        <v>0</v>
      </c>
      <c r="E106" s="35">
        <v>0</v>
      </c>
      <c r="F106" s="32"/>
      <c r="G106" s="53" t="s">
        <v>9</v>
      </c>
      <c r="H106" s="40" t="s">
        <v>173</v>
      </c>
      <c r="I106" s="41">
        <v>7469051.7300000004</v>
      </c>
      <c r="J106" s="35">
        <v>15607660.550000001</v>
      </c>
    </row>
    <row r="107" ht="11.25">
      <c r="B107" s="45" t="s">
        <v>9</v>
      </c>
      <c r="C107" s="40" t="s">
        <v>174</v>
      </c>
      <c r="D107" s="34">
        <v>0</v>
      </c>
      <c r="E107" s="35">
        <v>0</v>
      </c>
      <c r="F107" s="32"/>
      <c r="G107" s="53" t="s">
        <v>9</v>
      </c>
      <c r="H107" s="40" t="s">
        <v>175</v>
      </c>
      <c r="I107" s="58">
        <v>152139421.81</v>
      </c>
      <c r="J107" s="35">
        <v>136531771.25999999</v>
      </c>
    </row>
    <row r="108" ht="11.25">
      <c r="B108" s="45" t="s">
        <v>9</v>
      </c>
      <c r="C108" s="40" t="s">
        <v>176</v>
      </c>
      <c r="D108" s="34">
        <v>0</v>
      </c>
      <c r="E108" s="35">
        <v>0</v>
      </c>
      <c r="F108" s="32"/>
      <c r="G108" s="53" t="s">
        <v>9</v>
      </c>
      <c r="H108" s="29" t="s">
        <v>177</v>
      </c>
      <c r="I108" s="59">
        <f>SUM(I109:I112)</f>
        <v>0</v>
      </c>
      <c r="J108" s="38">
        <f>SUM(J109:J112)</f>
        <v>0</v>
      </c>
    </row>
    <row r="109" ht="11.25">
      <c r="B109" s="44" t="s">
        <v>9</v>
      </c>
      <c r="C109" s="40"/>
      <c r="D109" s="34"/>
      <c r="E109" s="35"/>
      <c r="F109" s="32"/>
      <c r="G109" s="53" t="s">
        <v>9</v>
      </c>
      <c r="H109" s="40" t="s">
        <v>178</v>
      </c>
      <c r="I109" s="34">
        <v>0</v>
      </c>
      <c r="J109" s="35">
        <v>0</v>
      </c>
    </row>
    <row r="110" ht="12">
      <c r="B110" s="36" t="s">
        <v>9</v>
      </c>
      <c r="C110" s="29" t="s">
        <v>179</v>
      </c>
      <c r="D110" s="48">
        <f>SUM(D111:D115)</f>
        <v>0</v>
      </c>
      <c r="E110" s="38">
        <f>SUM(E111:E115)</f>
        <v>0</v>
      </c>
      <c r="F110" s="32"/>
      <c r="G110" s="53" t="s">
        <v>9</v>
      </c>
      <c r="H110" s="40" t="s">
        <v>180</v>
      </c>
      <c r="I110" s="34">
        <v>0</v>
      </c>
      <c r="J110" s="35">
        <v>0</v>
      </c>
    </row>
    <row r="111" ht="11.25">
      <c r="B111" s="45" t="s">
        <v>9</v>
      </c>
      <c r="C111" s="40" t="s">
        <v>181</v>
      </c>
      <c r="D111" s="34">
        <v>0</v>
      </c>
      <c r="E111" s="35">
        <v>0</v>
      </c>
      <c r="F111" s="32"/>
      <c r="G111" s="53" t="s">
        <v>9</v>
      </c>
      <c r="H111" s="40" t="s">
        <v>182</v>
      </c>
      <c r="I111" s="34">
        <v>0</v>
      </c>
      <c r="J111" s="35">
        <v>0</v>
      </c>
    </row>
    <row r="112" ht="11.25">
      <c r="B112" s="45" t="s">
        <v>9</v>
      </c>
      <c r="C112" s="60" t="s">
        <v>183</v>
      </c>
      <c r="D112" s="34">
        <v>0</v>
      </c>
      <c r="E112" s="35">
        <v>0</v>
      </c>
      <c r="F112" s="32"/>
      <c r="G112" s="53" t="s">
        <v>9</v>
      </c>
      <c r="H112" s="40" t="s">
        <v>184</v>
      </c>
      <c r="I112" s="34">
        <v>0</v>
      </c>
      <c r="J112" s="35">
        <v>0</v>
      </c>
    </row>
    <row r="113" ht="11.25">
      <c r="B113" s="45" t="s">
        <v>9</v>
      </c>
      <c r="C113" s="40" t="s">
        <v>185</v>
      </c>
      <c r="D113" s="34">
        <v>0</v>
      </c>
      <c r="E113" s="35">
        <v>0</v>
      </c>
      <c r="F113" s="32"/>
      <c r="G113" s="54" t="s">
        <v>9</v>
      </c>
      <c r="H113" s="29" t="s">
        <v>186</v>
      </c>
      <c r="I113" s="48">
        <f>SUM(I114:I116)</f>
        <v>0</v>
      </c>
      <c r="J113" s="38">
        <f>SUM(J114:J116)</f>
        <v>0</v>
      </c>
    </row>
    <row r="114" ht="11.25">
      <c r="B114" s="45" t="s">
        <v>9</v>
      </c>
      <c r="C114" s="40" t="s">
        <v>187</v>
      </c>
      <c r="D114" s="34">
        <v>0</v>
      </c>
      <c r="E114" s="35">
        <v>0</v>
      </c>
      <c r="F114" s="32"/>
      <c r="G114" s="53" t="s">
        <v>9</v>
      </c>
      <c r="H114" s="40" t="s">
        <v>188</v>
      </c>
      <c r="I114" s="34">
        <v>0</v>
      </c>
      <c r="J114" s="35">
        <v>0</v>
      </c>
    </row>
    <row r="115" ht="11.25">
      <c r="B115" s="45" t="s">
        <v>9</v>
      </c>
      <c r="C115" s="40" t="s">
        <v>189</v>
      </c>
      <c r="D115" s="34">
        <v>0</v>
      </c>
      <c r="E115" s="35">
        <v>0</v>
      </c>
      <c r="F115" s="32"/>
      <c r="G115" s="53" t="s">
        <v>9</v>
      </c>
      <c r="H115" s="40" t="s">
        <v>190</v>
      </c>
      <c r="I115" s="34">
        <v>0</v>
      </c>
      <c r="J115" s="35">
        <v>0</v>
      </c>
    </row>
    <row r="116" ht="11.25">
      <c r="B116" s="44" t="s">
        <v>9</v>
      </c>
      <c r="C116" s="40"/>
      <c r="D116" s="34"/>
      <c r="E116" s="35"/>
      <c r="F116" s="32"/>
      <c r="G116" s="53" t="s">
        <v>9</v>
      </c>
      <c r="H116" s="40" t="s">
        <v>191</v>
      </c>
      <c r="I116" s="34">
        <v>0</v>
      </c>
      <c r="J116" s="35">
        <v>0</v>
      </c>
    </row>
    <row r="117" ht="12">
      <c r="B117" s="36" t="s">
        <v>9</v>
      </c>
      <c r="C117" s="29" t="s">
        <v>192</v>
      </c>
      <c r="D117" s="48">
        <f>SUM(D118:D120)</f>
        <v>153344</v>
      </c>
      <c r="E117" s="38">
        <f>SUM(E118:E120)</f>
        <v>153344</v>
      </c>
      <c r="F117" s="32"/>
      <c r="G117" s="54" t="s">
        <v>9</v>
      </c>
      <c r="H117" s="29" t="s">
        <v>193</v>
      </c>
      <c r="I117" s="48">
        <f>SUM(I118:I119)</f>
        <v>0</v>
      </c>
      <c r="J117" s="38">
        <f>SUM(J118:J119)</f>
        <v>0</v>
      </c>
    </row>
    <row r="118" ht="11.25">
      <c r="B118" s="45" t="s">
        <v>9</v>
      </c>
      <c r="C118" s="40" t="s">
        <v>194</v>
      </c>
      <c r="D118" s="34">
        <v>0</v>
      </c>
      <c r="E118" s="35">
        <v>0</v>
      </c>
      <c r="F118" s="32"/>
      <c r="G118" s="53" t="s">
        <v>9</v>
      </c>
      <c r="H118" s="40" t="s">
        <v>195</v>
      </c>
      <c r="I118" s="34">
        <v>0</v>
      </c>
      <c r="J118" s="35">
        <v>0</v>
      </c>
    </row>
    <row r="119" ht="11.25">
      <c r="B119" s="45" t="s">
        <v>9</v>
      </c>
      <c r="C119" s="40" t="s">
        <v>196</v>
      </c>
      <c r="D119" s="34">
        <v>0</v>
      </c>
      <c r="E119" s="35">
        <v>0</v>
      </c>
      <c r="F119" s="32"/>
      <c r="G119" s="53" t="s">
        <v>9</v>
      </c>
      <c r="H119" s="40" t="s">
        <v>197</v>
      </c>
      <c r="I119" s="34">
        <v>0</v>
      </c>
      <c r="J119" s="35">
        <v>0</v>
      </c>
    </row>
    <row r="120" ht="11.25">
      <c r="B120" s="45" t="s">
        <v>9</v>
      </c>
      <c r="C120" s="40" t="s">
        <v>198</v>
      </c>
      <c r="D120" s="34">
        <v>153344</v>
      </c>
      <c r="E120" s="35">
        <v>153344</v>
      </c>
      <c r="F120" s="32"/>
      <c r="G120" s="46" t="s">
        <v>9</v>
      </c>
      <c r="H120" s="40"/>
      <c r="I120" s="34"/>
      <c r="J120" s="35"/>
    </row>
    <row r="121" ht="22.5">
      <c r="B121" s="61" t="s">
        <v>9</v>
      </c>
      <c r="C121" s="62"/>
      <c r="D121" s="34"/>
      <c r="E121" s="35"/>
      <c r="F121" s="32"/>
      <c r="G121" s="54" t="s">
        <v>9</v>
      </c>
      <c r="H121" s="29" t="s">
        <v>199</v>
      </c>
      <c r="I121" s="48">
        <f>SUM(I122:I123)</f>
        <v>0</v>
      </c>
      <c r="J121" s="38">
        <f>SUM(J122:J123)</f>
        <v>0</v>
      </c>
    </row>
    <row r="122" ht="11.25">
      <c r="B122" s="61" t="s">
        <v>9</v>
      </c>
      <c r="C122" s="49" t="s">
        <v>200</v>
      </c>
      <c r="D122" s="50">
        <f>D56+D62+D69+D78+D88+D95+D102+D110+D117</f>
        <v>157534649.82000002</v>
      </c>
      <c r="E122" s="51">
        <f>E56+E62+E69+E78+E88+E95+E102+E110+E117</f>
        <v>151189940.60999998</v>
      </c>
      <c r="F122" s="32"/>
      <c r="G122" s="53" t="s">
        <v>9</v>
      </c>
      <c r="H122" s="40" t="s">
        <v>201</v>
      </c>
      <c r="I122" s="34">
        <v>0</v>
      </c>
      <c r="J122" s="35">
        <v>0</v>
      </c>
    </row>
    <row r="123" ht="11.25">
      <c r="B123" s="61" t="s">
        <v>9</v>
      </c>
      <c r="C123" s="62"/>
      <c r="D123" s="50"/>
      <c r="E123" s="51"/>
      <c r="F123" s="32"/>
      <c r="G123" s="53" t="s">
        <v>9</v>
      </c>
      <c r="H123" s="40" t="s">
        <v>202</v>
      </c>
      <c r="I123" s="34">
        <v>0</v>
      </c>
      <c r="J123" s="35">
        <v>0</v>
      </c>
    </row>
    <row r="124" thickBot="1" ht="13.5">
      <c r="B124" s="61" t="s">
        <v>9</v>
      </c>
      <c r="C124" s="63" t="s">
        <v>203</v>
      </c>
      <c r="D124" s="64">
        <f>D53+D122</f>
        <v>160566270.89000002</v>
      </c>
      <c r="E124" s="65">
        <f>E53+E122</f>
        <v>153467357.47999999</v>
      </c>
      <c r="F124" s="32"/>
      <c r="G124" s="66" t="s">
        <v>9</v>
      </c>
      <c r="H124" s="62"/>
      <c r="I124" s="34"/>
      <c r="J124" s="35"/>
    </row>
    <row r="125" thickTop="1" ht="13.5">
      <c r="B125" s="61"/>
      <c r="C125" s="63"/>
      <c r="D125" s="56"/>
      <c r="E125" s="57"/>
      <c r="F125" s="32"/>
      <c r="G125" s="66"/>
      <c r="H125" s="49" t="s">
        <v>204</v>
      </c>
      <c r="I125" s="50">
        <f>I100+I105+I121</f>
        <v>159608473.53999999</v>
      </c>
      <c r="J125" s="51">
        <f>J100+J105+J121</f>
        <v>152139431.81</v>
      </c>
    </row>
    <row r="126" ht="11.25">
      <c r="B126" s="61"/>
      <c r="C126" s="62"/>
      <c r="D126" s="34"/>
      <c r="E126" s="35"/>
      <c r="F126" s="32"/>
      <c r="G126" s="66"/>
      <c r="H126" s="62"/>
      <c r="I126" s="34"/>
      <c r="J126" s="35"/>
    </row>
    <row r="127" thickBot="1" ht="13.5">
      <c r="B127" s="67"/>
      <c r="C127" s="68"/>
      <c r="D127" s="58"/>
      <c r="E127" s="69"/>
      <c r="F127" s="70"/>
      <c r="G127" s="71"/>
      <c r="H127" s="72" t="s">
        <v>205</v>
      </c>
      <c r="I127" s="64">
        <f>I97+I125</f>
        <v>160566260.88999999</v>
      </c>
      <c r="J127" s="65">
        <f>J97+J125</f>
        <v>153467357.47999999</v>
      </c>
    </row>
    <row r="128" thickTop="1" ht="12"/>
    <row r="130" ht="15">
      <c r="C130" s="73" t="s">
        <v>206</v>
      </c>
      <c r="D130" s="73"/>
      <c r="E130" s="73"/>
      <c r="F130" s="73"/>
      <c r="G130" s="73"/>
      <c r="H130" s="73"/>
      <c r="I130" s="73"/>
    </row>
    <row r="132" ht="11.25">
      <c r="J132" s="74"/>
    </row>
    <row r="135" ht="15" customHeight="1">
      <c r="D135" s="1"/>
      <c r="E135" s="1"/>
    </row>
    <row r="136" ht="15" customHeight="1">
      <c r="D136" s="1"/>
      <c r="E136" s="1"/>
    </row>
    <row r="137" ht="11.25" customHeight="1">
      <c r="D137" s="1"/>
      <c r="E137" s="1"/>
    </row>
    <row r="138" ht="11.25" customHeight="1">
      <c r="D138" s="1"/>
      <c r="E138" s="1"/>
    </row>
    <row r="139" ht="17.25" customHeight="1">
      <c r="D139" s="1"/>
      <c r="E139" s="1"/>
    </row>
    <row r="140" ht="11.25">
      <c r="D140" s="1"/>
      <c r="E140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0:I130"/>
  </mergeCells>
  <printOptions horizontalCentered="1"/>
  <pageMargins left="0.5513889" right="0.39375" top="0.4333333" bottom="0.4701389" header="0.3152778" footer="0.3152778"/>
  <pageSetup errors="blank" orientation="landscape" scale="66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16.0000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2019-07-11T21:56:51Z</cp:lastPrinted>
  <dcterms:created xsi:type="dcterms:W3CDTF">2011-02-09T15:30:30Z</dcterms:created>
  <dcterms:modified xsi:type="dcterms:W3CDTF">2022-04-19T17:25:21Z</dcterms:modified>
</cp:coreProperties>
</file>