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="http://schemas.openxmlformats.org/spreadsheetml/2006/main">
  <workbookPr defaultThemeVersion="124226"/>
  <bookViews>
    <workbookView xWindow="6765" yWindow="90" windowWidth="15630" windowHeight="12405"/>
  </bookViews>
  <sheets>
    <sheet name="FORMATO" sheetId="1" r:id="rId1"/>
  </sheets>
  <calcPr/>
</workbook>
</file>

<file path=xl/calcChain.xml><?xml version="1.0" encoding="utf-8"?>
<calcChain xmlns="http://schemas.openxmlformats.org/spreadsheetml/2006/main">
  <c i="1" r="P37"/>
  <c r="O37"/>
  <c r="P34"/>
  <c r="O34"/>
  <c r="P33"/>
  <c r="O33"/>
  <c r="P29"/>
  <c r="O29"/>
  <c r="P26"/>
  <c r="O26"/>
  <c r="P25"/>
  <c r="P41"/>
  <c r="O25"/>
  <c r="O41"/>
  <c r="H24"/>
  <c r="G24"/>
  <c r="P16"/>
  <c r="O16"/>
  <c r="P11"/>
  <c r="P21"/>
  <c r="O11"/>
  <c r="O21"/>
  <c r="H11"/>
  <c r="H43"/>
  <c r="P43"/>
  <c r="P47"/>
  <c r="O45"/>
  <c r="G11"/>
  <c r="G43"/>
  <c r="O43"/>
  <c r="O47"/>
</calcChain>
</file>

<file path=xl/sharedStrings.xml><?xml version="1.0" encoding="utf-8"?>
<sst xmlns="http://schemas.openxmlformats.org/spreadsheetml/2006/main">
  <si>
    <t>H. AYUNTAMIENTO DE CUAUTLA, JAL.</t>
  </si>
  <si>
    <t>ESTADO DE FLUJO DE EFECTIVO</t>
  </si>
  <si>
    <t>AL 30 DE JUNIO DEL 2021</t>
  </si>
  <si>
    <t>Concepto</t>
  </si>
  <si>
    <t>31/12/2020</t>
  </si>
  <si>
    <t>Flujos de Efectivo de las Actividades de Operación</t>
  </si>
  <si>
    <t xml:space="preserve">Flujos de Efectivo de las Actividades de Inversión </t>
  </si>
  <si>
    <t>Origen</t>
  </si>
  <si>
    <t>Impuestos</t>
  </si>
  <si>
    <t>1230A</t>
  </si>
  <si>
    <t>Bienes Inmuebles, Infraestructura y Construcciones en Proceso</t>
  </si>
  <si>
    <t>Cuotas y Aportaciones de Seguridad Social</t>
  </si>
  <si>
    <t>1240A</t>
  </si>
  <si>
    <t>Bienes Muebles</t>
  </si>
  <si>
    <t>Contribuciones de mejoras</t>
  </si>
  <si>
    <t>1250A</t>
  </si>
  <si>
    <t>Otros Orígenes de Invresión</t>
  </si>
  <si>
    <t>Derechos</t>
  </si>
  <si>
    <t>Productos de Tipo Corriente</t>
  </si>
  <si>
    <t>Aplicación</t>
  </si>
  <si>
    <t>Aprovechamientos de Tipo Corriente</t>
  </si>
  <si>
    <t>1230C</t>
  </si>
  <si>
    <t>Ingresos por Venta de Bienes y Servicios</t>
  </si>
  <si>
    <t>1240C</t>
  </si>
  <si>
    <t>Ingresos no Comprendidos en las Fracciones de la Ley de Ingresos Causados en Ejercicios Fiscales Anteriores Pendientes de Liquidación o Pago</t>
  </si>
  <si>
    <t>1250C</t>
  </si>
  <si>
    <t>Otras Aplicaciones de Inversión</t>
  </si>
  <si>
    <t>Participaciones y Aportaciones</t>
  </si>
  <si>
    <t>Transferencias, Asignaciones y Subsidios y Otras ayudas</t>
  </si>
  <si>
    <t>Flujos Netos de Efectivo por Actividades de Inversión</t>
  </si>
  <si>
    <t>Otros Origenes de Operación</t>
  </si>
  <si>
    <t>Flujo de Efectivo de las Actividades de Financiamiento</t>
  </si>
  <si>
    <t>Servicios Personales</t>
  </si>
  <si>
    <t>Materiales y Suministros</t>
  </si>
  <si>
    <t>Endeudamiento Neto</t>
  </si>
  <si>
    <t>Servicios Generales</t>
  </si>
  <si>
    <t>2233A</t>
  </si>
  <si>
    <t xml:space="preserve">   Interno</t>
  </si>
  <si>
    <t>Transferencias Internas y Asignaciones al Sector Público</t>
  </si>
  <si>
    <t xml:space="preserve">   Externo</t>
  </si>
  <si>
    <t>Transferencias al resto del Sector Público</t>
  </si>
  <si>
    <t xml:space="preserve">Otros origenes de Financiamiento </t>
  </si>
  <si>
    <t xml:space="preserve">Subsidios y Subvenciones </t>
  </si>
  <si>
    <t>3220A</t>
  </si>
  <si>
    <t>Disminución de Activos Financieros</t>
  </si>
  <si>
    <t>Ayudas Sociales</t>
  </si>
  <si>
    <t>2000A</t>
  </si>
  <si>
    <t xml:space="preserve">Incremento de Otros Pasivos </t>
  </si>
  <si>
    <t>Pensiones y Jubilaciones</t>
  </si>
  <si>
    <t>Transferencias a Fideicomisos, Mandatos y Contratos Análogos</t>
  </si>
  <si>
    <t>Transferencias a la Seguridad Social</t>
  </si>
  <si>
    <t>Servicios de la Deuda</t>
  </si>
  <si>
    <t>Donativos</t>
  </si>
  <si>
    <t>2233C</t>
  </si>
  <si>
    <t>Transferencias al Exterior</t>
  </si>
  <si>
    <t xml:space="preserve">Participaciones </t>
  </si>
  <si>
    <t xml:space="preserve">Otras Aplicaciones de Finaciamiento </t>
  </si>
  <si>
    <t xml:space="preserve">Aportaciones </t>
  </si>
  <si>
    <t>3220C</t>
  </si>
  <si>
    <t>Incremento de Activos Financieros</t>
  </si>
  <si>
    <t>Convenios</t>
  </si>
  <si>
    <t>2000C</t>
  </si>
  <si>
    <t xml:space="preserve">Disminución de Otros Pasivos </t>
  </si>
  <si>
    <t>Otros Aplicaciones de Operación</t>
  </si>
  <si>
    <t>Flujos netos de Efectivo por Actividades de Financiamiento</t>
  </si>
  <si>
    <t>Flujos Netos de Efectivo por Actividades de Operación</t>
  </si>
  <si>
    <t xml:space="preserve">Incremento/Disminución Neta en el Efectivo y Equivalentes al Efectivo </t>
  </si>
  <si>
    <t>Efectivo y Equivalentes al Efectivo al inicio del Ejercicio</t>
  </si>
  <si>
    <t>Efectivo y Equivalentes al Efectivo al final del Ejercicio</t>
  </si>
  <si>
    <r>
      <rPr>
        <rFont val="Calibri"/>
        <i val="1"/>
        <color indexed="10"/>
        <sz val="8"/>
        <scheme val="none"/>
      </rPr>
      <t>S</t>
    </r>
    <r>
      <rPr>
        <rFont val="Calibri"/>
        <i val="1"/>
        <color indexed="8"/>
        <sz val="8"/>
        <scheme val="none"/>
      </rPr>
      <t xml:space="preserve">oft &amp; </t>
    </r>
    <r>
      <rPr>
        <rFont val="Calibri"/>
        <i val="1"/>
        <color indexed="10"/>
        <sz val="8"/>
        <scheme val="none"/>
      </rPr>
      <t>S</t>
    </r>
    <r>
      <rPr>
        <rFont val="Calibri"/>
        <i val="1"/>
        <color indexed="8"/>
        <sz val="8"/>
        <scheme val="none"/>
      </rPr>
      <t xml:space="preserve">afe </t>
    </r>
    <r>
      <rPr>
        <rFont val="Calibri"/>
        <i val="1"/>
        <color indexed="10"/>
        <sz val="8"/>
        <scheme val="none"/>
      </rPr>
      <t>S</t>
    </r>
    <r>
      <rPr>
        <rFont val="Calibri"/>
        <i val="1"/>
        <color indexed="8"/>
        <sz val="8"/>
        <scheme val="none"/>
      </rPr>
      <t xml:space="preserve">ystems     </t>
    </r>
  </si>
  <si>
    <t>El presente formato se encuentra previsto en el Manual de Contabilidad Gubernamental aprobado por el Consejo Nacional de Armonización Contable</t>
  </si>
  <si>
    <t>Bajo protesta de decir verdad declaramos que los Estados Financieros y sus Notas son razonablemente correctos y responsabilidad del emisor.</t>
  </si>
</sst>
</file>

<file path=xl/styles.xml><?xml version="1.0" encoding="utf-8"?>
<styleSheet xmlns="http://schemas.openxmlformats.org/spreadsheetml/2006/main">
  <numFmts count="3">
    <numFmt numFmtId="172" formatCode="0_ ;-0 "/>
    <numFmt numFmtId="171" formatCode="_-* #,##0.00_-;-* #,##0.00_-;_-* &quot;-&quot;??_-;_-@_-"/>
    <numFmt numFmtId="173" formatCode="General_)"/>
  </numFmts>
  <fonts count="17">
    <font>
      <sz val="11"/>
      <color theme="1"/>
      <name val="Calibri"/>
      <family val="2"/>
      <scheme val="minor"/>
    </font>
    <font>
      <sz val="9"/>
      <color theme="1"/>
      <name val="Arial"/>
    </font>
    <font>
      <b/>
      <sz val="11"/>
      <color theme="1"/>
      <name val="Calibri"/>
      <scheme val="minor"/>
    </font>
    <font>
      <b/>
      <sz val="10"/>
      <name val="Calibri"/>
      <scheme val="minor"/>
    </font>
    <font>
      <sz val="10"/>
      <name val="Calibri"/>
      <scheme val="minor"/>
    </font>
    <font>
      <b/>
      <sz val="9"/>
      <name val="Calibri"/>
      <scheme val="minor"/>
    </font>
    <font>
      <sz val="9"/>
      <name val="Arial"/>
    </font>
    <font>
      <sz val="9"/>
      <color theme="0"/>
      <name val="Arial"/>
    </font>
    <font>
      <b/>
      <sz val="11"/>
      <name val="Arial"/>
    </font>
    <font>
      <sz val="10"/>
      <name val="Arial"/>
    </font>
    <font>
      <b/>
      <sz val="12"/>
      <name val="Calibri"/>
      <scheme val="minor"/>
    </font>
    <font>
      <b/>
      <sz val="9"/>
      <name val="Arial"/>
    </font>
    <font>
      <sz val="8"/>
      <name val="Arial"/>
    </font>
    <font>
      <i/>
      <sz val="8"/>
      <color theme="1"/>
      <name val="Calibri"/>
      <scheme val="minor"/>
    </font>
    <font>
      <i/>
      <sz val="11"/>
      <color theme="1"/>
      <name val="Aparajita"/>
    </font>
    <font>
      <b/>
      <sz val="12"/>
      <color theme="1"/>
      <name val="Calibri"/>
      <scheme val="minor"/>
    </font>
    <font>
      <sz val="11"/>
      <color indexed="8"/>
      <name val="Calibri"/>
    </font>
  </fonts>
  <fills count="6">
    <fill>
      <patternFill patternType="none"/>
    </fill>
    <fill>
      <patternFill patternType="gray125"/>
    </fill>
    <fill>
      <patternFill patternType="none">
        <fgColor indexed="64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theme="0" tint="-0.0499893185216834"/>
        <bgColor indexed="64"/>
      </patternFill>
    </fill>
  </fills>
  <borders count="17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64"/>
      </right>
      <top>
        <color indexed="64"/>
      </top>
      <bottom>
        <color indexed="64"/>
      </bottom>
      <diagonal>
        <color indexed="64"/>
      </diagonal>
    </border>
    <border>
      <left>
        <color indexed="64"/>
      </left>
      <right style="thin">
        <color indexed="64"/>
      </right>
      <top>
        <color indexed="64"/>
      </top>
      <bottom>
        <color indexed="64"/>
      </bottom>
      <diagonal>
        <color indexed="64"/>
      </diagonal>
    </border>
    <border>
      <left style="thin">
        <color indexed="64"/>
      </left>
      <right>
        <color indexed="64"/>
      </right>
      <top>
        <color indexed="64"/>
      </top>
      <bottom style="thin">
        <color indexed="64"/>
      </bottom>
      <diagonal>
        <color indexed="64"/>
      </diagonal>
    </border>
    <border>
      <left>
        <color indexed="64"/>
      </left>
      <right>
        <color indexed="64"/>
      </right>
      <top>
        <color indexed="64"/>
      </top>
      <bottom style="thin">
        <color indexed="64"/>
      </bottom>
      <diagonal>
        <color indexed="64"/>
      </diagonal>
    </border>
    <border>
      <left>
        <color indexed="64"/>
      </left>
      <right style="thin">
        <color indexed="64"/>
      </right>
      <top>
        <color indexed="64"/>
      </top>
      <bottom style="thin">
        <color indexed="64"/>
      </bottom>
      <diagonal>
        <color indexed="64"/>
      </diagonal>
    </border>
    <border>
      <left>
        <color indexed="0"/>
      </left>
      <right>
        <color indexed="0"/>
      </right>
      <top>
        <color indexed="0"/>
      </top>
      <bottom style="thin">
        <color theme="0" tint="-0.349986266670736"/>
      </bottom>
      <diagonal>
        <color indexed="0"/>
      </diagonal>
    </border>
    <border>
      <left style="thin">
        <color indexed="64"/>
      </left>
      <right>
        <color indexed="64"/>
      </right>
      <top style="thin">
        <color indexed="64"/>
      </top>
      <bottom style="thin">
        <color indexed="64"/>
      </bottom>
      <diagonal>
        <color indexed="64"/>
      </diagonal>
    </border>
    <border>
      <left>
        <color indexed="64"/>
      </left>
      <right>
        <color indexed="64"/>
      </right>
      <top style="thin">
        <color indexed="64"/>
      </top>
      <bottom style="thin">
        <color indexed="64"/>
      </bottom>
      <diagonal>
        <color indexed="64"/>
      </diagonal>
    </border>
    <border>
      <left>
        <color indexed="64"/>
      </left>
      <right style="thin">
        <color indexed="64"/>
      </right>
      <top style="thin">
        <color indexed="64"/>
      </top>
      <bottom style="thin">
        <color indexed="64"/>
      </bottom>
      <diagonal>
        <color indexed="64"/>
      </diagonal>
    </border>
    <border>
      <left>
        <color indexed="0"/>
      </left>
      <right>
        <color indexed="0"/>
      </right>
      <top style="thin">
        <color theme="1" tint="0.349986266670736"/>
      </top>
      <bottom style="thin">
        <color theme="1" tint="0.349986266670736"/>
      </bottom>
      <diagonal>
        <color indexed="0"/>
      </diagonal>
    </border>
    <border>
      <left>
        <color indexed="0"/>
      </left>
      <right>
        <color indexed="0"/>
      </right>
      <top style="thin">
        <color theme="0" tint="-0.349986266670736"/>
      </top>
      <bottom style="thin">
        <color theme="0" tint="-0.349986266670736"/>
      </bottom>
      <diagonal>
        <color indexed="0"/>
      </diagonal>
    </border>
    <border>
      <left>
        <color indexed="0"/>
      </left>
      <right>
        <color indexed="0"/>
      </right>
      <top style="thin">
        <color theme="0" tint="-0.349986266670736"/>
      </top>
      <bottom>
        <color indexed="0"/>
      </bottom>
      <diagonal>
        <color indexed="0"/>
      </diagonal>
    </border>
  </borders>
  <cellStyleXfs count="6">
    <xf numFmtId="0" fontId="0" fillId="2" borderId="1"/>
    <xf numFmtId="0" fontId="9" fillId="2" borderId="1"/>
    <xf numFmtId="171" fontId="0" fillId="2" borderId="1" applyFont="0" applyFill="0" applyBorder="0" applyAlignment="0" applyProtection="0"/>
    <xf numFmtId="173" fontId="9" fillId="2" borderId="1"/>
    <xf numFmtId="171" fontId="16" fillId="2" borderId="1" applyFont="0" applyFill="0" applyBorder="0" applyAlignment="0" applyProtection="0"/>
    <xf numFmtId="0" fontId="0" fillId="2" borderId="1"/>
  </cellStyleXfs>
  <cellXfs count="77">
    <xf numFmtId="0" fontId="0" fillId="2" borderId="1" xfId="0"/>
    <xf numFmtId="0" fontId="0" fillId="2" borderId="1" xfId="0" applyAlignment="1"/>
    <xf numFmtId="0" fontId="1" fillId="3" borderId="1" xfId="0" applyFont="1" applyFill="1" applyBorder="1" applyAlignment="1"/>
    <xf numFmtId="0" fontId="1" fillId="3" borderId="1" xfId="0" applyFont="1" applyFill="1" applyBorder="1" applyAlignment="1">
      <alignment vertical="top"/>
    </xf>
    <xf numFmtId="0" fontId="1" fillId="3" borderId="1" xfId="0" applyFont="1" applyFill="1"/>
    <xf numFmtId="0" fontId="2" fillId="4" borderId="2" xfId="0" applyFont="1" applyFill="1" applyBorder="1" applyAlignment="1">
      <alignment horizontal="center"/>
    </xf>
    <xf numFmtId="0" fontId="0" fillId="4" borderId="3" xfId="0" applyFont="1" applyFill="1" applyBorder="1" applyAlignment="1">
      <alignment horizontal="center"/>
    </xf>
    <xf numFmtId="0" fontId="0" fillId="4" borderId="4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center"/>
    </xf>
    <xf numFmtId="0" fontId="4" fillId="4" borderId="6" xfId="0" applyFont="1" applyFill="1" applyBorder="1" applyAlignment="1">
      <alignment horizontal="center"/>
    </xf>
    <xf numFmtId="0" fontId="5" fillId="4" borderId="7" xfId="0" applyFont="1" applyFill="1" applyBorder="1" applyAlignment="1">
      <alignment horizontal="center"/>
    </xf>
    <xf numFmtId="0" fontId="5" fillId="4" borderId="8" xfId="0" applyFont="1" applyFill="1" applyBorder="1" applyAlignment="1">
      <alignment horizontal="center"/>
    </xf>
    <xf numFmtId="0" fontId="5" fillId="4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6" fillId="3" borderId="1" xfId="1" applyFont="1" applyFill="1" applyBorder="1" applyAlignment="1">
      <alignment horizontal="centerContinuous" vertical="center"/>
    </xf>
    <xf numFmtId="0" fontId="1" fillId="3" borderId="1" xfId="0" applyFont="1" applyFill="1" applyBorder="1" applyAlignment="1">
      <alignment horizontal="centerContinuous"/>
    </xf>
    <xf numFmtId="0" fontId="6" fillId="3" borderId="1" xfId="1" applyFont="1" applyFill="1" applyBorder="1" applyAlignment="1">
      <alignment horizontal="center" vertical="top"/>
    </xf>
    <xf numFmtId="0" fontId="1" fillId="3" borderId="1" xfId="0" applyFont="1" applyFill="1" applyBorder="1"/>
    <xf numFmtId="0" fontId="7" fillId="3" borderId="1" xfId="0" applyFont="1" applyFill="1" applyBorder="1" applyAlignment="1">
      <alignment vertical="center"/>
    </xf>
    <xf numFmtId="0" fontId="8" fillId="4" borderId="11" xfId="0" applyFont="1" applyFill="1" applyBorder="1" applyAlignment="1">
      <alignment horizontal="center" vertical="center"/>
    </xf>
    <xf numFmtId="0" fontId="8" fillId="4" borderId="12" xfId="0" applyFont="1" applyFill="1" applyBorder="1" applyAlignment="1">
      <alignment horizontal="center" vertical="center"/>
    </xf>
    <xf numFmtId="0" fontId="8" fillId="4" borderId="12" xfId="1" applyFont="1" applyFill="1" applyBorder="1" applyAlignment="1">
      <alignment horizontal="center" vertical="center"/>
    </xf>
    <xf numFmtId="172" fontId="9" fillId="4" borderId="12" xfId="2" applyNumberFormat="1" applyFont="1" applyFill="1" applyBorder="1" applyAlignment="1">
      <alignment horizontal="right" vertical="center"/>
    </xf>
    <xf numFmtId="15" fontId="6" fillId="4" borderId="12" xfId="2" applyNumberFormat="1" applyFont="1" applyFill="1" applyBorder="1" applyAlignment="1">
      <alignment horizontal="right" vertical="center"/>
    </xf>
    <xf numFmtId="0" fontId="8" fillId="4" borderId="12" xfId="0" applyFont="1" applyFill="1" applyBorder="1" applyAlignment="1">
      <alignment vertical="center"/>
    </xf>
    <xf numFmtId="0" fontId="10" fillId="4" borderId="13" xfId="0" applyFont="1" applyFill="1" applyBorder="1"/>
    <xf numFmtId="0" fontId="1" fillId="3" borderId="5" xfId="0" applyFont="1" applyFill="1" applyBorder="1" applyAlignment="1"/>
    <xf numFmtId="0" fontId="11" fillId="3" borderId="1" xfId="1" applyFont="1" applyFill="1" applyBorder="1" applyAlignment="1">
      <alignment vertical="center"/>
    </xf>
    <xf numFmtId="0" fontId="6" fillId="3" borderId="1" xfId="1" applyFont="1" applyFill="1" applyBorder="1" applyAlignment="1">
      <alignment vertical="top"/>
    </xf>
    <xf numFmtId="0" fontId="1" fillId="3" borderId="6" xfId="0" applyFont="1" applyFill="1" applyBorder="1"/>
    <xf numFmtId="0" fontId="11" fillId="3" borderId="5" xfId="1" applyFont="1" applyFill="1" applyBorder="1" applyAlignment="1">
      <alignment horizontal="left" vertical="top"/>
    </xf>
    <xf numFmtId="0" fontId="11" fillId="3" borderId="1" xfId="1" applyFont="1" applyFill="1" applyBorder="1" applyAlignment="1">
      <alignment horizontal="left" vertical="top"/>
    </xf>
    <xf numFmtId="3" fontId="6" fillId="3" borderId="1" xfId="1" applyNumberFormat="1" applyFont="1" applyFill="1" applyBorder="1" applyAlignment="1">
      <alignment vertical="top"/>
    </xf>
    <xf numFmtId="0" fontId="1" fillId="3" borderId="5" xfId="0" applyFont="1" applyFill="1" applyBorder="1" applyAlignment="1">
      <alignment vertical="top"/>
    </xf>
    <xf numFmtId="0" fontId="11" fillId="3" borderId="1" xfId="1" applyFont="1" applyFill="1" applyBorder="1" applyAlignment="1">
      <alignment vertical="top"/>
    </xf>
    <xf numFmtId="0" fontId="11" fillId="5" borderId="1" xfId="1" applyFont="1" applyFill="1" applyBorder="1" applyAlignment="1">
      <alignment horizontal="left" vertical="center"/>
    </xf>
    <xf numFmtId="4" fontId="11" fillId="5" borderId="14" xfId="1" applyNumberFormat="1" applyFont="1" applyFill="1" applyBorder="1" applyAlignment="1">
      <alignment vertical="center"/>
    </xf>
    <xf numFmtId="0" fontId="1" fillId="5" borderId="1" xfId="0" applyFont="1" applyFill="1" applyBorder="1" applyAlignment="1">
      <alignment vertical="top"/>
    </xf>
    <xf numFmtId="0" fontId="12" fillId="3" borderId="1" xfId="1" applyNumberFormat="1" applyFont="1" applyFill="1" applyBorder="1" applyAlignment="1">
      <alignment horizontal="center" vertical="top"/>
    </xf>
    <xf numFmtId="0" fontId="6" fillId="3" borderId="1" xfId="1" applyFont="1" applyFill="1" applyBorder="1" applyAlignment="1">
      <alignment horizontal="left" vertical="top" wrapText="1"/>
    </xf>
    <xf numFmtId="4" fontId="6" fillId="2" borderId="10" xfId="1" applyNumberFormat="1" applyFont="1" applyFill="1" applyBorder="1" applyAlignment="1" applyProtection="1">
      <alignment vertical="center"/>
      <protection locked="0"/>
    </xf>
    <xf numFmtId="0" fontId="6" fillId="3" borderId="1" xfId="1" applyFont="1" applyFill="1" applyBorder="1" applyAlignment="1">
      <alignment horizontal="left" vertical="top"/>
    </xf>
    <xf numFmtId="4" fontId="6" fillId="3" borderId="10" xfId="1" applyNumberFormat="1" applyFont="1" applyFill="1" applyBorder="1" applyAlignment="1" applyProtection="1">
      <alignment vertical="center"/>
      <protection locked="0"/>
    </xf>
    <xf numFmtId="4" fontId="6" fillId="2" borderId="15" xfId="1" applyNumberFormat="1" applyFont="1" applyFill="1" applyBorder="1" applyAlignment="1" applyProtection="1">
      <alignment vertical="center"/>
      <protection locked="0"/>
    </xf>
    <xf numFmtId="4" fontId="6" fillId="3" borderId="15" xfId="1" applyNumberFormat="1" applyFont="1" applyFill="1" applyBorder="1" applyAlignment="1" applyProtection="1">
      <alignment vertical="center"/>
      <protection locked="0"/>
    </xf>
    <xf numFmtId="0" fontId="1" fillId="3" borderId="1" xfId="0" applyFont="1" applyFill="1" applyBorder="1" applyAlignment="1">
      <alignment vertical="center"/>
    </xf>
    <xf numFmtId="0" fontId="6" fillId="3" borderId="1" xfId="1" applyFont="1" applyFill="1" applyBorder="1" applyAlignment="1">
      <alignment horizontal="left"/>
    </xf>
    <xf numFmtId="0" fontId="1" fillId="3" borderId="1" xfId="0" applyFont="1" applyFill="1" applyBorder="1" applyAlignment="1">
      <alignment horizontal="left" vertical="top"/>
    </xf>
    <xf numFmtId="0" fontId="6" fillId="3" borderId="1" xfId="1" applyFont="1" applyFill="1" applyBorder="1" applyAlignment="1">
      <alignment vertical="center"/>
    </xf>
    <xf numFmtId="3" fontId="6" fillId="3" borderId="1" xfId="1" applyNumberFormat="1" applyFont="1" applyFill="1" applyBorder="1" applyAlignment="1">
      <alignment vertical="center"/>
    </xf>
    <xf numFmtId="0" fontId="1" fillId="5" borderId="1" xfId="0" applyFont="1" applyFill="1" applyBorder="1"/>
    <xf numFmtId="0" fontId="11" fillId="5" borderId="1" xfId="1" applyFont="1" applyFill="1" applyBorder="1" applyAlignment="1">
      <alignment horizontal="left" vertical="top"/>
    </xf>
    <xf numFmtId="4" fontId="6" fillId="3" borderId="16" xfId="1" applyNumberFormat="1" applyFont="1" applyFill="1" applyBorder="1" applyAlignment="1" applyProtection="1">
      <alignment vertical="center"/>
      <protection locked="0"/>
    </xf>
    <xf numFmtId="4" fontId="1" fillId="3" borderId="14" xfId="0" applyNumberFormat="1" applyFont="1" applyFill="1" applyBorder="1" applyAlignment="1">
      <alignment vertical="center"/>
    </xf>
    <xf numFmtId="0" fontId="1" fillId="3" borderId="1" xfId="0" applyFont="1" applyFill="1" applyBorder="1" applyAlignment="1">
      <alignment horizontal="left" vertical="top" wrapText="1"/>
    </xf>
    <xf numFmtId="0" fontId="1" fillId="3" borderId="5" xfId="0" applyFont="1" applyFill="1" applyBorder="1" applyAlignment="1">
      <alignment horizontal="left" vertical="top" wrapText="1"/>
    </xf>
    <xf numFmtId="4" fontId="11" fillId="5" borderId="14" xfId="1" applyNumberFormat="1" applyFont="1" applyFill="1" applyBorder="1" applyAlignment="1">
      <alignment horizontal="right" vertical="center" wrapText="1"/>
    </xf>
    <xf numFmtId="0" fontId="11" fillId="5" borderId="1" xfId="1" applyFont="1" applyFill="1" applyBorder="1" applyAlignment="1">
      <alignment horizontal="left" vertical="center" wrapText="1"/>
    </xf>
    <xf numFmtId="0" fontId="1" fillId="3" borderId="6" xfId="0" applyFont="1" applyFill="1" applyBorder="1" applyAlignment="1">
      <alignment horizontal="left" wrapText="1"/>
    </xf>
    <xf numFmtId="3" fontId="11" fillId="3" borderId="1" xfId="1" applyNumberFormat="1" applyFont="1" applyFill="1" applyBorder="1" applyAlignment="1">
      <alignment horizontal="right" vertical="top" wrapText="1"/>
    </xf>
    <xf numFmtId="0" fontId="11" fillId="3" borderId="1" xfId="1" applyFont="1" applyFill="1" applyBorder="1" applyAlignment="1">
      <alignment horizontal="left" vertical="top" wrapText="1"/>
    </xf>
    <xf numFmtId="3" fontId="11" fillId="3" borderId="1" xfId="1" applyNumberFormat="1" applyFont="1" applyFill="1" applyBorder="1" applyAlignment="1">
      <alignment horizontal="right" vertical="center" wrapText="1"/>
    </xf>
    <xf numFmtId="4" fontId="11" fillId="5" borderId="14" xfId="1" applyNumberFormat="1" applyFont="1" applyFill="1" applyBorder="1" applyAlignment="1" applyProtection="1">
      <alignment horizontal="right" vertical="center" wrapText="1"/>
      <protection locked="0"/>
    </xf>
    <xf numFmtId="0" fontId="11" fillId="2" borderId="1" xfId="1" applyFont="1" applyFill="1" applyBorder="1" applyAlignment="1">
      <alignment horizontal="left" vertical="top" wrapText="1"/>
    </xf>
    <xf numFmtId="3" fontId="11" fillId="2" borderId="14" xfId="1" applyNumberFormat="1" applyFont="1" applyFill="1" applyBorder="1" applyAlignment="1" applyProtection="1">
      <alignment horizontal="right" vertical="center" wrapText="1"/>
      <protection locked="0"/>
    </xf>
    <xf numFmtId="4" fontId="11" fillId="5" borderId="14" xfId="1" applyNumberFormat="1" applyFont="1" applyFill="1" applyBorder="1" applyAlignment="1" applyProtection="1">
      <alignment horizontal="right" vertical="center" wrapText="1"/>
    </xf>
    <xf numFmtId="0" fontId="1" fillId="3" borderId="7" xfId="0" applyFont="1" applyFill="1" applyBorder="1" applyAlignment="1">
      <alignment vertical="top"/>
    </xf>
    <xf numFmtId="0" fontId="11" fillId="3" borderId="8" xfId="1" applyFont="1" applyFill="1" applyBorder="1" applyAlignment="1">
      <alignment vertical="top"/>
    </xf>
    <xf numFmtId="3" fontId="6" fillId="3" borderId="8" xfId="1" applyNumberFormat="1" applyFont="1" applyFill="1" applyBorder="1" applyAlignment="1">
      <alignment vertical="top"/>
    </xf>
    <xf numFmtId="0" fontId="1" fillId="3" borderId="8" xfId="0" applyFont="1" applyFill="1" applyBorder="1" applyAlignment="1">
      <alignment vertical="top"/>
    </xf>
    <xf numFmtId="0" fontId="1" fillId="3" borderId="8" xfId="0" applyFont="1" applyFill="1" applyBorder="1"/>
    <xf numFmtId="0" fontId="1" fillId="3" borderId="9" xfId="0" applyFont="1" applyFill="1" applyBorder="1"/>
    <xf numFmtId="0" fontId="13" fillId="3" borderId="3" xfId="0" applyFont="1" applyFill="1" applyBorder="1" applyAlignment="1">
      <alignment horizontal="left" vertical="top"/>
    </xf>
    <xf numFmtId="0" fontId="14" fillId="3" borderId="1" xfId="0" applyFont="1" applyFill="1" applyBorder="1" applyAlignment="1">
      <alignment horizontal="right"/>
    </xf>
    <xf numFmtId="0" fontId="14" fillId="3" borderId="1" xfId="0" applyFont="1" applyFill="1" applyBorder="1" applyAlignment="1">
      <alignment horizontal="right" vertical="top"/>
    </xf>
    <xf numFmtId="0" fontId="15" fillId="3" borderId="1" xfId="0" applyFont="1" applyFill="1" applyBorder="1" applyAlignment="1">
      <alignment horizontal="center"/>
    </xf>
  </cellXfs>
  <cellStyles count="6">
    <cellStyle name="Normal" xfId="0" builtinId="0"/>
    <cellStyle name="Normal 2" xfId="1"/>
    <cellStyle name="Comma" xfId="2" builtinId="3"/>
    <cellStyle name="=C:\WINNT\SYSTEM32\COMMAND.COM" xfId="3"/>
    <cellStyle name="Millares 2" xfId="4"/>
    <cellStyle name="Normal 9" xfId="5"/>
  </cellStyles>
  <dxfs count="0"/>
  <tableStyles count="0" defaultTableStyle="TableStyleMedium9" defaultPivotStyle="PivotStyleLight16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showGridLines="0" workbookViewId="0"/>
  </sheetViews>
  <sheetFormatPr baseColWidth="10" defaultRowHeight="15"/>
  <cols>
    <col min="1" max="1" width="2.43" style="2" customWidth="1"/>
    <col min="2" max="2" width="2" style="2" customWidth="1"/>
    <col min="3" max="3" width="5" style="2" customWidth="1"/>
    <col min="4" max="4" width="24" style="2" customWidth="1"/>
    <col min="5" max="5" width="22.86" style="2" customWidth="1"/>
    <col min="6" max="6" width="7.43" style="2" customWidth="1"/>
    <col min="7" max="8" width="15.71" style="3" customWidth="1"/>
    <col min="9" max="9" width="2" style="2" customWidth="1"/>
    <col min="10" max="10" width="2.14" style="4" customWidth="1"/>
    <col min="11" max="11" width="5.43" style="4" customWidth="1"/>
    <col min="12" max="13" width="18.71" style="4" customWidth="1"/>
    <col min="14" max="14" width="15" style="4" customWidth="1"/>
    <col min="15" max="16" width="15.71" style="4" customWidth="1"/>
    <col min="17" max="17" width="1.71" style="4" customWidth="1"/>
  </cols>
  <sheetData>
    <row r="1" ht="12" customHeight="1"/>
    <row r="2" ht="15">
      <c r="B2" s="5" t="s">
        <v>0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7"/>
    </row>
    <row r="3" ht="15">
      <c r="B3" s="8" t="s">
        <v>1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10"/>
    </row>
    <row r="4" ht="15">
      <c r="B4" s="11" t="s">
        <v>2</v>
      </c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3"/>
    </row>
    <row r="5" ht="5.25" customHeight="1"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</row>
    <row r="6" ht="3.75" customHeight="1">
      <c r="C6" s="15"/>
      <c r="D6" s="16"/>
      <c r="E6" s="15"/>
      <c r="F6" s="15"/>
      <c r="G6" s="17"/>
      <c r="H6" s="17"/>
      <c r="I6" s="16"/>
      <c r="J6" s="18"/>
      <c r="K6" s="18"/>
      <c r="L6" s="18"/>
      <c r="M6" s="18"/>
      <c r="N6" s="18"/>
      <c r="O6" s="18"/>
      <c r="P6" s="18"/>
      <c r="Q6" s="18"/>
    </row>
    <row r="7" ht="15.75">
      <c r="A7" s="19"/>
      <c r="B7" s="20" t="s">
        <v>3</v>
      </c>
      <c r="C7" s="21"/>
      <c r="D7" s="21"/>
      <c r="E7" s="21"/>
      <c r="F7" s="22"/>
      <c r="G7" s="23">
        <v>2021</v>
      </c>
      <c r="H7" s="24" t="s">
        <v>4</v>
      </c>
      <c r="I7" s="25"/>
      <c r="J7" s="21" t="s">
        <v>3</v>
      </c>
      <c r="K7" s="21"/>
      <c r="L7" s="21"/>
      <c r="M7" s="21"/>
      <c r="N7" s="22"/>
      <c r="O7" s="23">
        <v>2021</v>
      </c>
      <c r="P7" s="24" t="s">
        <v>4</v>
      </c>
      <c r="Q7" s="26"/>
    </row>
    <row r="8" ht="7.5" customHeight="1">
      <c r="B8" s="27"/>
      <c r="D8" s="28"/>
      <c r="E8" s="28"/>
      <c r="F8" s="28"/>
      <c r="G8" s="29"/>
      <c r="H8" s="29"/>
      <c r="J8" s="18"/>
      <c r="K8" s="18"/>
      <c r="L8" s="18"/>
      <c r="M8" s="18"/>
      <c r="N8" s="18"/>
      <c r="O8" s="18"/>
      <c r="P8" s="18"/>
      <c r="Q8" s="30"/>
    </row>
    <row r="9" ht="15">
      <c r="A9" s="3"/>
      <c r="B9" s="31" t="s">
        <v>5</v>
      </c>
      <c r="C9" s="32"/>
      <c r="D9" s="32"/>
      <c r="E9" s="32"/>
      <c r="F9" s="32"/>
      <c r="G9" s="29"/>
      <c r="H9" s="29"/>
      <c r="I9" s="3"/>
      <c r="J9" s="32" t="s">
        <v>6</v>
      </c>
      <c r="K9" s="32"/>
      <c r="L9" s="32"/>
      <c r="M9" s="32"/>
      <c r="N9" s="32"/>
      <c r="O9" s="33"/>
      <c r="P9" s="33"/>
      <c r="Q9" s="30"/>
    </row>
    <row r="10" ht="7.5" customHeight="1">
      <c r="A10" s="3"/>
      <c r="B10" s="34"/>
      <c r="C10" s="35"/>
      <c r="D10" s="3"/>
      <c r="E10" s="35"/>
      <c r="F10" s="35"/>
      <c r="G10" s="29"/>
      <c r="H10" s="29"/>
      <c r="I10" s="3"/>
      <c r="J10" s="3"/>
      <c r="K10" s="35"/>
      <c r="L10" s="35"/>
      <c r="M10" s="35"/>
      <c r="N10" s="35"/>
      <c r="O10" s="33"/>
      <c r="P10" s="33"/>
      <c r="Q10" s="30"/>
    </row>
    <row r="11" ht="15">
      <c r="A11" s="3"/>
      <c r="B11" s="34"/>
      <c r="C11" s="36" t="s">
        <v>7</v>
      </c>
      <c r="D11" s="36"/>
      <c r="E11" s="36"/>
      <c r="F11" s="36"/>
      <c r="G11" s="37">
        <f>SUM(G12:G22)</f>
        <v>17407844.93</v>
      </c>
      <c r="H11" s="37">
        <f>SUM(H12:H22)</f>
        <v>38215553.719999999</v>
      </c>
      <c r="I11" s="3"/>
      <c r="J11" s="38"/>
      <c r="K11" s="36" t="s">
        <v>7</v>
      </c>
      <c r="L11" s="36"/>
      <c r="M11" s="36"/>
      <c r="N11" s="36"/>
      <c r="O11" s="37">
        <f>SUM(O12:O14)</f>
        <v>26459949.899999999</v>
      </c>
      <c r="P11" s="37">
        <f>SUM(P12:P14)</f>
        <v>68018375.909999996</v>
      </c>
      <c r="Q11" s="30"/>
    </row>
    <row r="12" ht="15">
      <c r="A12" s="3"/>
      <c r="B12" s="34"/>
      <c r="C12" s="39">
        <v>4110</v>
      </c>
      <c r="D12" s="40" t="s">
        <v>8</v>
      </c>
      <c r="E12" s="40"/>
      <c r="F12" s="40"/>
      <c r="G12" s="41">
        <v>1381680.8</v>
      </c>
      <c r="H12" s="41">
        <v>1055125.4099999999</v>
      </c>
      <c r="I12" s="3"/>
      <c r="J12" s="3"/>
      <c r="K12" s="39" t="s">
        <v>9</v>
      </c>
      <c r="L12" s="42" t="s">
        <v>10</v>
      </c>
      <c r="M12" s="42"/>
      <c r="N12" s="42"/>
      <c r="O12" s="43">
        <v>0</v>
      </c>
      <c r="P12" s="43">
        <v>12881927.630000001</v>
      </c>
      <c r="Q12" s="30"/>
    </row>
    <row r="13" ht="15">
      <c r="A13" s="3"/>
      <c r="B13" s="34"/>
      <c r="C13" s="39">
        <v>4120</v>
      </c>
      <c r="D13" s="40" t="s">
        <v>11</v>
      </c>
      <c r="E13" s="40"/>
      <c r="F13" s="40"/>
      <c r="G13" s="44">
        <v>0</v>
      </c>
      <c r="H13" s="44">
        <v>0</v>
      </c>
      <c r="I13" s="3"/>
      <c r="J13" s="3"/>
      <c r="K13" s="39" t="s">
        <v>12</v>
      </c>
      <c r="L13" s="42" t="s">
        <v>13</v>
      </c>
      <c r="M13" s="42"/>
      <c r="N13" s="42"/>
      <c r="O13" s="45">
        <v>0</v>
      </c>
      <c r="P13" s="45">
        <v>0</v>
      </c>
      <c r="Q13" s="30"/>
    </row>
    <row r="14" ht="15">
      <c r="A14" s="3"/>
      <c r="B14" s="34"/>
      <c r="C14" s="39">
        <v>4130</v>
      </c>
      <c r="D14" s="40" t="s">
        <v>14</v>
      </c>
      <c r="E14" s="40"/>
      <c r="F14" s="40"/>
      <c r="G14" s="44">
        <v>0</v>
      </c>
      <c r="H14" s="44">
        <v>0</v>
      </c>
      <c r="I14" s="3"/>
      <c r="J14" s="3"/>
      <c r="K14" s="39" t="s">
        <v>15</v>
      </c>
      <c r="L14" s="42" t="s">
        <v>16</v>
      </c>
      <c r="M14" s="42"/>
      <c r="N14" s="42"/>
      <c r="O14" s="45">
        <v>26459949.899999999</v>
      </c>
      <c r="P14" s="45">
        <v>55136448.280000001</v>
      </c>
      <c r="Q14" s="30"/>
    </row>
    <row r="15" ht="15">
      <c r="A15" s="3"/>
      <c r="B15" s="34"/>
      <c r="C15" s="39">
        <v>4140</v>
      </c>
      <c r="D15" s="40" t="s">
        <v>17</v>
      </c>
      <c r="E15" s="40"/>
      <c r="F15" s="40"/>
      <c r="G15" s="44">
        <v>1132925.46</v>
      </c>
      <c r="H15" s="44">
        <v>1616850.8300000001</v>
      </c>
      <c r="I15" s="3"/>
      <c r="J15" s="3"/>
      <c r="K15" s="29"/>
      <c r="L15" s="18"/>
      <c r="M15" s="18"/>
      <c r="N15" s="18"/>
      <c r="O15" s="46"/>
      <c r="P15" s="46"/>
      <c r="Q15" s="30"/>
    </row>
    <row r="16" ht="15">
      <c r="A16" s="3"/>
      <c r="B16" s="34"/>
      <c r="C16" s="39">
        <v>4150</v>
      </c>
      <c r="D16" s="40" t="s">
        <v>18</v>
      </c>
      <c r="E16" s="40"/>
      <c r="F16" s="40"/>
      <c r="G16" s="44">
        <v>230880.57000000001</v>
      </c>
      <c r="H16" s="44">
        <v>112632.48</v>
      </c>
      <c r="I16" s="3"/>
      <c r="J16" s="38"/>
      <c r="K16" s="36" t="s">
        <v>19</v>
      </c>
      <c r="L16" s="36"/>
      <c r="M16" s="36"/>
      <c r="N16" s="36"/>
      <c r="O16" s="37">
        <f>SUM(O17:O19)</f>
        <v>33898340.009999998</v>
      </c>
      <c r="P16" s="37">
        <f>SUM(P17:P19)</f>
        <v>82789242.409999996</v>
      </c>
      <c r="Q16" s="30"/>
    </row>
    <row r="17" ht="15">
      <c r="A17" s="3"/>
      <c r="B17" s="34"/>
      <c r="C17" s="39">
        <v>4160</v>
      </c>
      <c r="D17" s="40" t="s">
        <v>20</v>
      </c>
      <c r="E17" s="40"/>
      <c r="F17" s="40"/>
      <c r="G17" s="44">
        <v>0</v>
      </c>
      <c r="H17" s="44">
        <v>0</v>
      </c>
      <c r="I17" s="3"/>
      <c r="J17" s="3"/>
      <c r="K17" s="39" t="s">
        <v>21</v>
      </c>
      <c r="L17" s="42" t="s">
        <v>10</v>
      </c>
      <c r="M17" s="42"/>
      <c r="N17" s="42"/>
      <c r="O17" s="43">
        <v>6294351.7699999996</v>
      </c>
      <c r="P17" s="43">
        <v>28000789.449999999</v>
      </c>
      <c r="Q17" s="30"/>
    </row>
    <row r="18" ht="15">
      <c r="A18" s="3"/>
      <c r="B18" s="34"/>
      <c r="C18" s="39">
        <v>4170</v>
      </c>
      <c r="D18" s="40" t="s">
        <v>22</v>
      </c>
      <c r="E18" s="40"/>
      <c r="F18" s="40"/>
      <c r="G18" s="44">
        <v>0</v>
      </c>
      <c r="H18" s="44">
        <v>0</v>
      </c>
      <c r="I18" s="3"/>
      <c r="J18" s="3"/>
      <c r="K18" s="39" t="s">
        <v>23</v>
      </c>
      <c r="L18" s="42" t="s">
        <v>13</v>
      </c>
      <c r="M18" s="42"/>
      <c r="N18" s="42"/>
      <c r="O18" s="45">
        <v>50357.440000000002</v>
      </c>
      <c r="P18" s="45">
        <v>48795</v>
      </c>
      <c r="Q18" s="30"/>
    </row>
    <row r="19" ht="25.5" customHeight="1">
      <c r="A19" s="3"/>
      <c r="B19" s="34"/>
      <c r="C19" s="39">
        <v>4190</v>
      </c>
      <c r="D19" s="40" t="s">
        <v>24</v>
      </c>
      <c r="E19" s="40"/>
      <c r="F19" s="40"/>
      <c r="G19" s="44">
        <v>0</v>
      </c>
      <c r="H19" s="44">
        <v>0</v>
      </c>
      <c r="I19" s="3"/>
      <c r="J19" s="3"/>
      <c r="K19" s="39" t="s">
        <v>25</v>
      </c>
      <c r="L19" s="47" t="s">
        <v>26</v>
      </c>
      <c r="M19" s="47"/>
      <c r="N19" s="47"/>
      <c r="O19" s="45">
        <v>27553630.800000001</v>
      </c>
      <c r="P19" s="45">
        <v>54739657.960000001</v>
      </c>
      <c r="Q19" s="30"/>
    </row>
    <row r="20" ht="15">
      <c r="A20" s="3"/>
      <c r="B20" s="34"/>
      <c r="C20" s="39">
        <v>4210</v>
      </c>
      <c r="D20" s="40" t="s">
        <v>27</v>
      </c>
      <c r="E20" s="40"/>
      <c r="F20" s="40"/>
      <c r="G20" s="44">
        <v>14662358.1</v>
      </c>
      <c r="H20" s="44">
        <v>35430945</v>
      </c>
      <c r="I20" s="3"/>
      <c r="J20" s="3"/>
      <c r="K20" s="29"/>
      <c r="L20" s="18"/>
      <c r="M20" s="18"/>
      <c r="N20" s="18"/>
      <c r="O20" s="46"/>
      <c r="P20" s="46"/>
      <c r="Q20" s="30"/>
    </row>
    <row r="21" ht="15">
      <c r="A21" s="3"/>
      <c r="B21" s="34"/>
      <c r="C21" s="39">
        <v>4220</v>
      </c>
      <c r="D21" s="40" t="s">
        <v>28</v>
      </c>
      <c r="E21" s="40"/>
      <c r="F21" s="40"/>
      <c r="G21" s="44">
        <v>0</v>
      </c>
      <c r="H21" s="44">
        <v>0</v>
      </c>
      <c r="I21" s="3"/>
      <c r="J21" s="38"/>
      <c r="K21" s="36" t="s">
        <v>29</v>
      </c>
      <c r="L21" s="36"/>
      <c r="M21" s="36"/>
      <c r="N21" s="36"/>
      <c r="O21" s="37">
        <f>O11-O16</f>
        <v>-7438390.1099999994</v>
      </c>
      <c r="P21" s="37">
        <f>P11-P16</f>
        <v>-14770866.5</v>
      </c>
      <c r="Q21" s="30"/>
    </row>
    <row r="22" ht="15" customHeight="1">
      <c r="A22" s="3"/>
      <c r="B22" s="34"/>
      <c r="C22" s="39">
        <v>4000</v>
      </c>
      <c r="D22" s="40" t="s">
        <v>30</v>
      </c>
      <c r="E22" s="40"/>
      <c r="F22" s="48"/>
      <c r="G22" s="45">
        <v>0</v>
      </c>
      <c r="H22" s="45">
        <v>0</v>
      </c>
      <c r="I22" s="3"/>
      <c r="J22" s="3"/>
      <c r="K22" s="18"/>
      <c r="L22" s="18"/>
      <c r="M22" s="18"/>
      <c r="N22" s="18"/>
      <c r="O22" s="46"/>
      <c r="P22" s="46"/>
      <c r="Q22" s="30"/>
    </row>
    <row r="23" ht="15">
      <c r="A23" s="3"/>
      <c r="B23" s="34"/>
      <c r="C23" s="35"/>
      <c r="D23" s="3"/>
      <c r="E23" s="35"/>
      <c r="F23" s="35"/>
      <c r="G23" s="49"/>
      <c r="H23" s="49"/>
      <c r="I23" s="3"/>
      <c r="J23" s="32" t="s">
        <v>31</v>
      </c>
      <c r="K23" s="32"/>
      <c r="L23" s="32"/>
      <c r="M23" s="32"/>
      <c r="N23" s="32"/>
      <c r="O23" s="50"/>
      <c r="P23" s="50"/>
      <c r="Q23" s="30"/>
    </row>
    <row r="24" ht="15">
      <c r="A24" s="3"/>
      <c r="B24" s="34"/>
      <c r="C24" s="36" t="s">
        <v>19</v>
      </c>
      <c r="D24" s="36"/>
      <c r="E24" s="36"/>
      <c r="F24" s="36"/>
      <c r="G24" s="37">
        <f>SUM(G25:G40)</f>
        <v>9938793.1999999993</v>
      </c>
      <c r="H24" s="37">
        <f>SUM(H25:H40)</f>
        <v>22607903.170000002</v>
      </c>
      <c r="I24" s="3"/>
      <c r="J24" s="3"/>
      <c r="K24" s="35"/>
      <c r="L24" s="35"/>
      <c r="M24" s="35"/>
      <c r="N24" s="35"/>
      <c r="O24" s="50"/>
      <c r="P24" s="50"/>
      <c r="Q24" s="30"/>
    </row>
    <row r="25" ht="15">
      <c r="A25" s="3"/>
      <c r="B25" s="34"/>
      <c r="C25" s="39">
        <v>5110</v>
      </c>
      <c r="D25" s="40" t="s">
        <v>32</v>
      </c>
      <c r="E25" s="40"/>
      <c r="F25" s="40"/>
      <c r="G25" s="41">
        <v>5089548.6600000001</v>
      </c>
      <c r="H25" s="41">
        <v>11665303.630000001</v>
      </c>
      <c r="I25" s="3"/>
      <c r="J25" s="51"/>
      <c r="K25" s="36" t="s">
        <v>7</v>
      </c>
      <c r="L25" s="52"/>
      <c r="M25" s="52"/>
      <c r="N25" s="52"/>
      <c r="O25" s="37">
        <f>O26+O30+O31</f>
        <v>23578896.82</v>
      </c>
      <c r="P25" s="37">
        <f>P26+P30+P31</f>
        <v>18897703.170000002</v>
      </c>
      <c r="Q25" s="30"/>
    </row>
    <row r="26" ht="15">
      <c r="A26" s="3"/>
      <c r="B26" s="34"/>
      <c r="C26" s="39">
        <v>5120</v>
      </c>
      <c r="D26" s="40" t="s">
        <v>33</v>
      </c>
      <c r="E26" s="40"/>
      <c r="F26" s="40"/>
      <c r="G26" s="44">
        <v>2487173.5</v>
      </c>
      <c r="H26" s="44">
        <v>4418674.29</v>
      </c>
      <c r="I26" s="3"/>
      <c r="J26" s="3"/>
      <c r="K26" s="18"/>
      <c r="L26" s="42" t="s">
        <v>34</v>
      </c>
      <c r="M26" s="42"/>
      <c r="N26" s="42"/>
      <c r="O26" s="43">
        <f>SUM(O27:O28)</f>
        <v>0</v>
      </c>
      <c r="P26" s="43">
        <f>SUM(P27:P28)</f>
        <v>0</v>
      </c>
      <c r="Q26" s="30"/>
    </row>
    <row r="27" ht="15">
      <c r="A27" s="3"/>
      <c r="B27" s="34"/>
      <c r="C27" s="39">
        <v>5130</v>
      </c>
      <c r="D27" s="40" t="s">
        <v>35</v>
      </c>
      <c r="E27" s="40"/>
      <c r="F27" s="40"/>
      <c r="G27" s="44">
        <v>1549580.04</v>
      </c>
      <c r="H27" s="44">
        <v>3018805.1299999999</v>
      </c>
      <c r="I27" s="3"/>
      <c r="J27" s="3"/>
      <c r="K27" s="39" t="s">
        <v>36</v>
      </c>
      <c r="L27" s="42" t="s">
        <v>37</v>
      </c>
      <c r="M27" s="42"/>
      <c r="N27" s="42"/>
      <c r="O27" s="45">
        <v>0</v>
      </c>
      <c r="P27" s="45">
        <v>0</v>
      </c>
      <c r="Q27" s="30"/>
    </row>
    <row r="28" ht="15">
      <c r="A28" s="3"/>
      <c r="B28" s="34"/>
      <c r="C28" s="39">
        <v>5210</v>
      </c>
      <c r="D28" s="40" t="s">
        <v>38</v>
      </c>
      <c r="E28" s="40"/>
      <c r="F28" s="40"/>
      <c r="G28" s="44">
        <v>0</v>
      </c>
      <c r="H28" s="44">
        <v>0</v>
      </c>
      <c r="I28" s="3"/>
      <c r="J28" s="3"/>
      <c r="K28" s="39"/>
      <c r="L28" s="42" t="s">
        <v>39</v>
      </c>
      <c r="M28" s="42"/>
      <c r="N28" s="42"/>
      <c r="O28" s="53">
        <v>0</v>
      </c>
      <c r="P28" s="53">
        <v>0</v>
      </c>
      <c r="Q28" s="30"/>
    </row>
    <row r="29" ht="15">
      <c r="A29" s="3"/>
      <c r="B29" s="34"/>
      <c r="C29" s="39">
        <v>5220</v>
      </c>
      <c r="D29" s="40" t="s">
        <v>40</v>
      </c>
      <c r="E29" s="40"/>
      <c r="F29" s="40"/>
      <c r="G29" s="44">
        <v>582000</v>
      </c>
      <c r="H29" s="44">
        <v>1085000</v>
      </c>
      <c r="I29" s="3"/>
      <c r="J29" s="3"/>
      <c r="K29" s="32" t="s">
        <v>41</v>
      </c>
      <c r="L29" s="18"/>
      <c r="M29" s="18"/>
      <c r="N29" s="18"/>
      <c r="O29" s="54">
        <f>O30+O31</f>
        <v>23578896.82</v>
      </c>
      <c r="P29" s="54">
        <f>P30+P31</f>
        <v>18897703.170000002</v>
      </c>
      <c r="Q29" s="30"/>
    </row>
    <row r="30" ht="15">
      <c r="A30" s="3"/>
      <c r="B30" s="34"/>
      <c r="C30" s="39">
        <v>5230</v>
      </c>
      <c r="D30" s="40" t="s">
        <v>42</v>
      </c>
      <c r="E30" s="40"/>
      <c r="F30" s="40"/>
      <c r="G30" s="44">
        <v>0</v>
      </c>
      <c r="H30" s="44">
        <v>0</v>
      </c>
      <c r="I30" s="3"/>
      <c r="J30" s="3"/>
      <c r="K30" s="39" t="s">
        <v>43</v>
      </c>
      <c r="L30" s="42" t="s">
        <v>44</v>
      </c>
      <c r="M30" s="42"/>
      <c r="N30" s="42"/>
      <c r="O30" s="43">
        <v>0</v>
      </c>
      <c r="P30" s="43">
        <v>0</v>
      </c>
      <c r="Q30" s="30"/>
    </row>
    <row r="31" ht="15">
      <c r="A31" s="3"/>
      <c r="B31" s="34"/>
      <c r="C31" s="39">
        <v>5240</v>
      </c>
      <c r="D31" s="40" t="s">
        <v>45</v>
      </c>
      <c r="E31" s="40"/>
      <c r="F31" s="40"/>
      <c r="G31" s="44">
        <v>230491</v>
      </c>
      <c r="H31" s="44">
        <v>611881.14000000001</v>
      </c>
      <c r="I31" s="3"/>
      <c r="J31" s="3"/>
      <c r="K31" s="39" t="s">
        <v>46</v>
      </c>
      <c r="L31" s="42" t="s">
        <v>47</v>
      </c>
      <c r="M31" s="42"/>
      <c r="N31" s="42"/>
      <c r="O31" s="45">
        <v>23578896.82</v>
      </c>
      <c r="P31" s="45">
        <v>18897703.170000002</v>
      </c>
      <c r="Q31" s="30"/>
    </row>
    <row r="32" ht="15">
      <c r="A32" s="3"/>
      <c r="B32" s="34"/>
      <c r="C32" s="39">
        <v>5250</v>
      </c>
      <c r="D32" s="40" t="s">
        <v>48</v>
      </c>
      <c r="E32" s="40"/>
      <c r="F32" s="40"/>
      <c r="G32" s="44">
        <v>0</v>
      </c>
      <c r="H32" s="44">
        <v>0</v>
      </c>
      <c r="I32" s="3"/>
      <c r="J32" s="18"/>
      <c r="K32" s="18"/>
      <c r="L32" s="18"/>
      <c r="M32" s="18"/>
      <c r="N32" s="18"/>
      <c r="O32" s="46"/>
      <c r="P32" s="46"/>
      <c r="Q32" s="30"/>
    </row>
    <row r="33" ht="15">
      <c r="A33" s="3"/>
      <c r="B33" s="34"/>
      <c r="C33" s="39">
        <v>5260</v>
      </c>
      <c r="D33" s="40" t="s">
        <v>49</v>
      </c>
      <c r="E33" s="40"/>
      <c r="F33" s="40"/>
      <c r="G33" s="44">
        <v>0</v>
      </c>
      <c r="H33" s="44">
        <v>0</v>
      </c>
      <c r="I33" s="3"/>
      <c r="J33" s="38"/>
      <c r="K33" s="36" t="s">
        <v>19</v>
      </c>
      <c r="L33" s="52"/>
      <c r="M33" s="52"/>
      <c r="N33" s="52"/>
      <c r="O33" s="37">
        <f>O34+O38+O39</f>
        <v>23949035.140000001</v>
      </c>
      <c r="P33" s="37">
        <f>P34+P38+P39</f>
        <v>17856011.600000001</v>
      </c>
      <c r="Q33" s="30"/>
    </row>
    <row r="34" ht="15">
      <c r="A34" s="3"/>
      <c r="B34" s="34"/>
      <c r="C34" s="39">
        <v>5270</v>
      </c>
      <c r="D34" s="40" t="s">
        <v>50</v>
      </c>
      <c r="E34" s="40"/>
      <c r="F34" s="40"/>
      <c r="G34" s="44">
        <v>0</v>
      </c>
      <c r="H34" s="44">
        <v>0</v>
      </c>
      <c r="I34" s="3"/>
      <c r="J34" s="18"/>
      <c r="K34" s="18"/>
      <c r="L34" s="42" t="s">
        <v>51</v>
      </c>
      <c r="M34" s="42"/>
      <c r="N34" s="42"/>
      <c r="O34" s="43">
        <f>SUM(O35:O36)</f>
        <v>0</v>
      </c>
      <c r="P34" s="43">
        <f>SUM(P35:P36)</f>
        <v>0</v>
      </c>
      <c r="Q34" s="30"/>
    </row>
    <row r="35" ht="15">
      <c r="A35" s="3"/>
      <c r="B35" s="34"/>
      <c r="C35" s="39">
        <v>5280</v>
      </c>
      <c r="D35" s="40" t="s">
        <v>52</v>
      </c>
      <c r="E35" s="40"/>
      <c r="F35" s="40"/>
      <c r="G35" s="44">
        <v>0</v>
      </c>
      <c r="H35" s="44">
        <v>0</v>
      </c>
      <c r="I35" s="3"/>
      <c r="J35" s="3"/>
      <c r="K35" s="39" t="s">
        <v>53</v>
      </c>
      <c r="L35" s="42" t="s">
        <v>37</v>
      </c>
      <c r="M35" s="42"/>
      <c r="N35" s="42"/>
      <c r="O35" s="45">
        <v>0</v>
      </c>
      <c r="P35" s="45">
        <v>0</v>
      </c>
      <c r="Q35" s="30"/>
    </row>
    <row r="36" ht="15">
      <c r="A36" s="3"/>
      <c r="B36" s="34"/>
      <c r="C36" s="39">
        <v>5290</v>
      </c>
      <c r="D36" s="40" t="s">
        <v>54</v>
      </c>
      <c r="E36" s="40"/>
      <c r="F36" s="40"/>
      <c r="G36" s="44">
        <v>0</v>
      </c>
      <c r="H36" s="44">
        <v>0</v>
      </c>
      <c r="I36" s="3"/>
      <c r="J36" s="3"/>
      <c r="K36" s="32"/>
      <c r="L36" s="42" t="s">
        <v>39</v>
      </c>
      <c r="M36" s="42"/>
      <c r="N36" s="42"/>
      <c r="O36" s="53">
        <v>0</v>
      </c>
      <c r="P36" s="53">
        <v>0</v>
      </c>
      <c r="Q36" s="30"/>
    </row>
    <row r="37" ht="15">
      <c r="A37" s="3"/>
      <c r="B37" s="34"/>
      <c r="C37" s="39">
        <v>5310</v>
      </c>
      <c r="D37" s="40" t="s">
        <v>55</v>
      </c>
      <c r="E37" s="40"/>
      <c r="F37" s="40"/>
      <c r="G37" s="44">
        <v>0</v>
      </c>
      <c r="H37" s="44">
        <v>0</v>
      </c>
      <c r="I37" s="3"/>
      <c r="J37" s="3"/>
      <c r="K37" s="32" t="s">
        <v>56</v>
      </c>
      <c r="L37" s="18"/>
      <c r="M37" s="18"/>
      <c r="N37" s="18"/>
      <c r="O37" s="54">
        <f>O38+O39</f>
        <v>23949035.140000001</v>
      </c>
      <c r="P37" s="54">
        <f>P38+P39</f>
        <v>17856011.600000001</v>
      </c>
      <c r="Q37" s="30"/>
    </row>
    <row r="38" ht="15">
      <c r="A38" s="3"/>
      <c r="B38" s="34"/>
      <c r="C38" s="39">
        <v>5320</v>
      </c>
      <c r="D38" s="40" t="s">
        <v>57</v>
      </c>
      <c r="E38" s="40"/>
      <c r="F38" s="40"/>
      <c r="G38" s="44">
        <v>0</v>
      </c>
      <c r="H38" s="44">
        <v>0</v>
      </c>
      <c r="I38" s="3"/>
      <c r="J38" s="3"/>
      <c r="K38" s="39" t="s">
        <v>58</v>
      </c>
      <c r="L38" s="42" t="s">
        <v>59</v>
      </c>
      <c r="M38" s="42"/>
      <c r="N38" s="42"/>
      <c r="O38" s="43">
        <v>0</v>
      </c>
      <c r="P38" s="43">
        <v>0</v>
      </c>
      <c r="Q38" s="30"/>
    </row>
    <row r="39" ht="15">
      <c r="A39" s="3"/>
      <c r="B39" s="34"/>
      <c r="C39" s="39">
        <v>5330</v>
      </c>
      <c r="D39" s="40" t="s">
        <v>60</v>
      </c>
      <c r="E39" s="40"/>
      <c r="F39" s="40"/>
      <c r="G39" s="44">
        <v>0</v>
      </c>
      <c r="H39" s="44">
        <v>0</v>
      </c>
      <c r="I39" s="3"/>
      <c r="J39" s="3"/>
      <c r="K39" s="39" t="s">
        <v>61</v>
      </c>
      <c r="L39" s="42" t="s">
        <v>62</v>
      </c>
      <c r="M39" s="42"/>
      <c r="N39" s="42"/>
      <c r="O39" s="45">
        <v>23949035.140000001</v>
      </c>
      <c r="P39" s="45">
        <v>17856011.600000001</v>
      </c>
      <c r="Q39" s="30"/>
    </row>
    <row r="40" ht="15">
      <c r="A40" s="3"/>
      <c r="B40" s="34"/>
      <c r="C40" s="39">
        <v>5000</v>
      </c>
      <c r="D40" s="40" t="s">
        <v>63</v>
      </c>
      <c r="E40" s="40"/>
      <c r="F40" s="40"/>
      <c r="G40" s="45">
        <v>0</v>
      </c>
      <c r="H40" s="45">
        <v>1808238.98</v>
      </c>
      <c r="I40" s="3"/>
      <c r="J40" s="3"/>
      <c r="K40" s="29"/>
      <c r="L40" s="18"/>
      <c r="M40" s="18"/>
      <c r="N40" s="18"/>
      <c r="O40" s="46"/>
      <c r="P40" s="46"/>
      <c r="Q40" s="30"/>
    </row>
    <row r="41" ht="15">
      <c r="A41" s="3"/>
      <c r="B41" s="34"/>
      <c r="C41" s="32"/>
      <c r="D41" s="18"/>
      <c r="E41" s="18"/>
      <c r="F41" s="18"/>
      <c r="G41" s="46"/>
      <c r="H41" s="46"/>
      <c r="I41" s="3"/>
      <c r="J41" s="38"/>
      <c r="K41" s="36" t="s">
        <v>64</v>
      </c>
      <c r="L41" s="52"/>
      <c r="M41" s="52"/>
      <c r="N41" s="52"/>
      <c r="O41" s="37">
        <f>O25-O33</f>
        <v>-370138.3200000003</v>
      </c>
      <c r="P41" s="37">
        <f>P25-P33</f>
        <v>1041691.5700000003</v>
      </c>
      <c r="Q41" s="30"/>
    </row>
    <row r="42" ht="7.5" customHeight="1">
      <c r="A42" s="3"/>
      <c r="B42" s="34"/>
      <c r="C42" s="35"/>
      <c r="D42" s="3"/>
      <c r="E42" s="35"/>
      <c r="F42" s="35"/>
      <c r="G42" s="49"/>
      <c r="H42" s="49"/>
      <c r="I42" s="3"/>
      <c r="J42" s="3"/>
      <c r="K42" s="29"/>
      <c r="L42" s="29"/>
      <c r="M42" s="29"/>
      <c r="N42" s="29"/>
      <c r="O42" s="50"/>
      <c r="P42" s="50"/>
      <c r="Q42" s="30"/>
    </row>
    <row r="43" ht="15">
      <c r="A43" s="55"/>
      <c r="B43" s="56"/>
      <c r="C43" s="36" t="s">
        <v>65</v>
      </c>
      <c r="D43" s="36"/>
      <c r="E43" s="36"/>
      <c r="F43" s="36"/>
      <c r="G43" s="57">
        <f>G11-G24</f>
        <v>7469051.7300000004</v>
      </c>
      <c r="H43" s="57">
        <f>H11-H24</f>
        <v>15607650.549999997</v>
      </c>
      <c r="I43" s="55"/>
      <c r="J43" s="58" t="s">
        <v>66</v>
      </c>
      <c r="K43" s="58"/>
      <c r="L43" s="58"/>
      <c r="M43" s="58"/>
      <c r="N43" s="58"/>
      <c r="O43" s="57">
        <f>G43+O21+O41</f>
        <v>-339476.69999999925</v>
      </c>
      <c r="P43" s="57">
        <f>H43+P21+P41</f>
        <v>1878475.6199999973</v>
      </c>
      <c r="Q43" s="59"/>
    </row>
    <row r="44" ht="7.5" customHeight="1">
      <c r="A44" s="55"/>
      <c r="B44" s="56"/>
      <c r="C44" s="32"/>
      <c r="D44" s="32"/>
      <c r="E44" s="32"/>
      <c r="F44" s="32"/>
      <c r="G44" s="60"/>
      <c r="H44" s="60"/>
      <c r="I44" s="55"/>
      <c r="J44" s="61"/>
      <c r="K44" s="61"/>
      <c r="L44" s="61"/>
      <c r="M44" s="61"/>
      <c r="N44" s="61"/>
      <c r="O44" s="62"/>
      <c r="P44" s="62"/>
      <c r="Q44" s="59"/>
    </row>
    <row r="45" ht="15">
      <c r="A45" s="55"/>
      <c r="B45" s="56"/>
      <c r="C45" s="32"/>
      <c r="D45" s="32"/>
      <c r="E45" s="32"/>
      <c r="F45" s="32"/>
      <c r="G45" s="60"/>
      <c r="H45" s="60"/>
      <c r="I45" s="55"/>
      <c r="J45" s="58" t="s">
        <v>67</v>
      </c>
      <c r="K45" s="58"/>
      <c r="L45" s="58"/>
      <c r="M45" s="58"/>
      <c r="N45" s="58"/>
      <c r="O45" s="63">
        <f>P47</f>
        <v>2235013.8299999973</v>
      </c>
      <c r="P45" s="63">
        <v>356538.21000000002</v>
      </c>
      <c r="Q45" s="59"/>
    </row>
    <row r="46" ht="8.25" customHeight="1">
      <c r="A46" s="55"/>
      <c r="B46" s="56"/>
      <c r="C46" s="32"/>
      <c r="D46" s="32"/>
      <c r="E46" s="32"/>
      <c r="F46" s="32"/>
      <c r="G46" s="60"/>
      <c r="H46" s="60"/>
      <c r="I46" s="55"/>
      <c r="J46" s="64"/>
      <c r="K46" s="64"/>
      <c r="L46" s="64"/>
      <c r="M46" s="64"/>
      <c r="N46" s="64"/>
      <c r="O46" s="65"/>
      <c r="P46" s="65"/>
      <c r="Q46" s="59"/>
    </row>
    <row r="47" ht="15">
      <c r="A47" s="55"/>
      <c r="B47" s="56"/>
      <c r="C47" s="32"/>
      <c r="D47" s="32"/>
      <c r="E47" s="32"/>
      <c r="F47" s="32"/>
      <c r="G47" s="60"/>
      <c r="H47" s="60"/>
      <c r="I47" s="55"/>
      <c r="J47" s="58" t="s">
        <v>68</v>
      </c>
      <c r="K47" s="58"/>
      <c r="L47" s="58"/>
      <c r="M47" s="58"/>
      <c r="N47" s="58"/>
      <c r="O47" s="66">
        <f>+O43+O45</f>
        <v>1895537.129999998</v>
      </c>
      <c r="P47" s="66">
        <f>+P43+P45</f>
        <v>2235013.8299999973</v>
      </c>
      <c r="Q47" s="59"/>
    </row>
    <row r="48" ht="8.25" customHeight="1">
      <c r="A48" s="3"/>
      <c r="B48" s="67"/>
      <c r="C48" s="68"/>
      <c r="D48" s="68"/>
      <c r="E48" s="68"/>
      <c r="F48" s="68"/>
      <c r="G48" s="69"/>
      <c r="H48" s="69"/>
      <c r="I48" s="70"/>
      <c r="J48" s="71"/>
      <c r="K48" s="71"/>
      <c r="L48" s="71"/>
      <c r="M48" s="71"/>
      <c r="N48" s="71"/>
      <c r="O48" s="71"/>
      <c r="P48" s="71"/>
      <c r="Q48" s="72"/>
    </row>
    <row r="49" ht="10.5" customHeight="1">
      <c r="B49" s="73" t="s">
        <v>69</v>
      </c>
      <c r="C49" s="73"/>
      <c r="D49" s="73"/>
      <c r="E49" s="73"/>
      <c r="F49" s="73"/>
      <c r="G49" s="73"/>
      <c r="H49" s="73"/>
      <c r="I49" s="73"/>
      <c r="J49" s="73"/>
      <c r="K49" s="73"/>
      <c r="L49" s="73"/>
      <c r="M49" s="73"/>
      <c r="N49" s="73"/>
      <c r="O49" s="73"/>
      <c r="P49" s="73"/>
      <c r="Q49" s="73"/>
    </row>
    <row r="50" ht="13.5" customHeight="1">
      <c r="B50" s="74" t="s">
        <v>70</v>
      </c>
      <c r="C50" s="74"/>
      <c r="D50" s="74"/>
      <c r="E50" s="74"/>
      <c r="F50" s="74"/>
      <c r="G50" s="74"/>
      <c r="H50" s="74"/>
      <c r="I50" s="74"/>
      <c r="J50" s="74"/>
      <c r="K50" s="74"/>
      <c r="L50" s="74"/>
      <c r="M50" s="74"/>
      <c r="N50" s="74"/>
      <c r="O50" s="74"/>
      <c r="P50" s="74"/>
      <c r="Q50" s="74"/>
    </row>
    <row r="51" ht="6" customHeight="1">
      <c r="B51" s="75"/>
      <c r="C51" s="75"/>
      <c r="D51" s="75"/>
      <c r="E51" s="75"/>
      <c r="F51" s="75"/>
      <c r="G51" s="75"/>
      <c r="H51" s="75"/>
      <c r="I51" s="75"/>
      <c r="J51" s="75"/>
      <c r="K51" s="75"/>
      <c r="L51" s="75"/>
      <c r="M51" s="75"/>
      <c r="N51" s="75"/>
      <c r="O51" s="75"/>
      <c r="P51" s="75"/>
      <c r="Q51" s="75"/>
    </row>
    <row r="52" s="1" customFormat="1" ht="12.75" customHeight="1">
      <c r="A52" s="2"/>
      <c r="B52" s="76" t="s">
        <v>71</v>
      </c>
      <c r="C52" s="76"/>
      <c r="D52" s="76"/>
      <c r="E52" s="76"/>
      <c r="F52" s="76"/>
      <c r="G52" s="76"/>
      <c r="H52" s="76"/>
      <c r="I52" s="76"/>
      <c r="J52" s="76"/>
      <c r="K52" s="76"/>
      <c r="L52" s="76"/>
      <c r="M52" s="76"/>
      <c r="N52" s="76"/>
      <c r="O52" s="76"/>
      <c r="P52" s="76"/>
      <c r="Q52" s="76"/>
    </row>
    <row r="53" ht="15">
      <c r="G53" s="2"/>
      <c r="H53" s="2"/>
      <c r="J53" s="2"/>
      <c r="K53" s="2"/>
      <c r="L53" s="2"/>
      <c r="M53" s="2"/>
      <c r="N53" s="2"/>
      <c r="Q53" s="2"/>
    </row>
  </sheetData>
  <sheetProtection autoFilter="0" deleteColumns="0" deleteRows="0" formatCells="0" formatColumns="0" formatRows="0" insertColumns="0" insertHyperlinks="0" insertRows="0" pivotTables="0" sort="0"/>
  <mergeCells count="54">
    <mergeCell ref="B52:Q52"/>
    <mergeCell ref="D40:F40"/>
    <mergeCell ref="C43:F43"/>
    <mergeCell ref="J43:N43"/>
    <mergeCell ref="J45:N45"/>
    <mergeCell ref="J47:N47"/>
    <mergeCell ref="B49:Q49"/>
    <mergeCell ref="B50:Q50"/>
    <mergeCell ref="D34:F34"/>
    <mergeCell ref="D35:F35"/>
    <mergeCell ref="D36:F36"/>
    <mergeCell ref="D37:F37"/>
    <mergeCell ref="D38:F38"/>
    <mergeCell ref="D39:F39"/>
    <mergeCell ref="D29:F29"/>
    <mergeCell ref="D30:F30"/>
    <mergeCell ref="D31:F31"/>
    <mergeCell ref="L31:N31"/>
    <mergeCell ref="D32:F32"/>
    <mergeCell ref="D33:F33"/>
    <mergeCell ref="D22:E22"/>
    <mergeCell ref="C24:F24"/>
    <mergeCell ref="D25:F25"/>
    <mergeCell ref="D26:F26"/>
    <mergeCell ref="D27:F27"/>
    <mergeCell ref="D28:F28"/>
    <mergeCell ref="D18:F18"/>
    <mergeCell ref="L18:N18"/>
    <mergeCell ref="D19:F19"/>
    <mergeCell ref="L19:N19"/>
    <mergeCell ref="D20:F20"/>
    <mergeCell ref="D21:F21"/>
    <mergeCell ref="K21:N21"/>
    <mergeCell ref="D14:F14"/>
    <mergeCell ref="L14:N14"/>
    <mergeCell ref="D15:F15"/>
    <mergeCell ref="D16:F16"/>
    <mergeCell ref="K16:N16"/>
    <mergeCell ref="D17:F17"/>
    <mergeCell ref="L17:N17"/>
    <mergeCell ref="C11:F11"/>
    <mergeCell ref="K11:N11"/>
    <mergeCell ref="D12:F12"/>
    <mergeCell ref="L12:N12"/>
    <mergeCell ref="D13:F13"/>
    <mergeCell ref="L13:N13"/>
    <mergeCell ref="B9:F9"/>
    <mergeCell ref="J9:N9"/>
    <mergeCell ref="B2:Q2"/>
    <mergeCell ref="B3:Q3"/>
    <mergeCell ref="B4:Q4"/>
    <mergeCell ref="B5:Q5"/>
    <mergeCell ref="B7:E7"/>
    <mergeCell ref="J7:M7"/>
  </mergeCells>
  <pageMargins left="0.2361111" right="0.2361111" top="0.5513889" bottom="0.3541667" header="0.3152778" footer="0.3152778"/>
  <pageSetup orientation="landscape" scale="70" horizontalDpi="300" verticalDpi="300"/>
</worksheet>
</file>

<file path=docProps/app.xml><?xml version="1.0" encoding="utf-8"?>
<Properties xmlns="http://schemas.openxmlformats.org/officeDocument/2006/extended-properties">
  <Application>Microsoft Excel</Application>
  <Company>.</Company>
  <AppVersion>15.0000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rita.diaz</dc:creator>
  <cp:lastModifiedBy>DESKTOP-4BVB8AR\tesor</cp:lastModifiedBy>
  <cp:lastPrinted>2016-07-06T20:59:00Z</cp:lastPrinted>
  <dcterms:created xsi:type="dcterms:W3CDTF">2014-10-29T16:00:50Z</dcterms:created>
  <dcterms:modified xsi:type="dcterms:W3CDTF">2022-04-18T17:37:42Z</dcterms:modified>
</cp:coreProperties>
</file>