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4to trimestre\"/>
    </mc:Choice>
  </mc:AlternateContent>
  <xr:revisionPtr revIDLastSave="0" documentId="13_ncr:1_{FB99D982-F341-47B2-AE64-D11B809A34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Hoja1!$B$2:$J$133</definedName>
    <definedName name="_xlnm.Print_Titles" localSheetId="0">Hoja1!$2:$7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1" i="1" l="1"/>
  <c r="I121" i="1"/>
  <c r="J117" i="1"/>
  <c r="I117" i="1"/>
  <c r="E117" i="1"/>
  <c r="D117" i="1"/>
  <c r="J113" i="1"/>
  <c r="I113" i="1"/>
  <c r="E110" i="1"/>
  <c r="D110" i="1"/>
  <c r="J108" i="1"/>
  <c r="I108" i="1"/>
  <c r="J105" i="1"/>
  <c r="J125" i="1"/>
  <c r="I105" i="1"/>
  <c r="I125" i="1" s="1"/>
  <c r="E102" i="1"/>
  <c r="D102" i="1"/>
  <c r="J100" i="1"/>
  <c r="I100" i="1"/>
  <c r="J95" i="1"/>
  <c r="E95" i="1"/>
  <c r="D95" i="1"/>
  <c r="J89" i="1"/>
  <c r="I89" i="1"/>
  <c r="E88" i="1"/>
  <c r="D88" i="1"/>
  <c r="J81" i="1"/>
  <c r="I81" i="1"/>
  <c r="E78" i="1"/>
  <c r="D78" i="1"/>
  <c r="J76" i="1"/>
  <c r="I76" i="1"/>
  <c r="J69" i="1"/>
  <c r="I69" i="1"/>
  <c r="E69" i="1"/>
  <c r="D69" i="1"/>
  <c r="D122" i="1" s="1"/>
  <c r="J64" i="1"/>
  <c r="I64" i="1"/>
  <c r="E62" i="1"/>
  <c r="D62" i="1"/>
  <c r="J60" i="1"/>
  <c r="I60" i="1"/>
  <c r="I95" i="1" s="1"/>
  <c r="E56" i="1"/>
  <c r="D56" i="1"/>
  <c r="J52" i="1"/>
  <c r="I52" i="1"/>
  <c r="E48" i="1"/>
  <c r="D48" i="1"/>
  <c r="J47" i="1"/>
  <c r="I47" i="1"/>
  <c r="E44" i="1"/>
  <c r="D44" i="1"/>
  <c r="E41" i="1"/>
  <c r="D41" i="1"/>
  <c r="J39" i="1"/>
  <c r="I39" i="1"/>
  <c r="J34" i="1"/>
  <c r="I34" i="1"/>
  <c r="E34" i="1"/>
  <c r="E53" i="1" s="1"/>
  <c r="D34" i="1"/>
  <c r="J30" i="1"/>
  <c r="I30" i="1"/>
  <c r="E27" i="1"/>
  <c r="D27" i="1"/>
  <c r="J25" i="1"/>
  <c r="I25" i="1"/>
  <c r="I57" i="1" s="1"/>
  <c r="I97" i="1" s="1"/>
  <c r="I127" i="1" s="1"/>
  <c r="J20" i="1"/>
  <c r="I20" i="1"/>
  <c r="E18" i="1"/>
  <c r="D18" i="1"/>
  <c r="J9" i="1"/>
  <c r="J57" i="1" s="1"/>
  <c r="J97" i="1" s="1"/>
  <c r="J127" i="1" s="1"/>
  <c r="I9" i="1"/>
  <c r="E9" i="1"/>
  <c r="D9" i="1"/>
  <c r="D53" i="1"/>
  <c r="E122" i="1" l="1"/>
  <c r="E124" i="1"/>
  <c r="D124" i="1"/>
</calcChain>
</file>

<file path=xl/sharedStrings.xml><?xml version="1.0" encoding="utf-8"?>
<sst xmlns="http://schemas.openxmlformats.org/spreadsheetml/2006/main" count="443" uniqueCount="209">
  <si>
    <t>H. AYUNTAMIENTO DE CUAUTLA, JAL.</t>
  </si>
  <si>
    <t>AL 31 DE DICIEMBRE DEL 2021</t>
  </si>
  <si>
    <t>CUENTA</t>
  </si>
  <si>
    <t xml:space="preserve">ACTIVO </t>
  </si>
  <si>
    <t>Año 2021</t>
  </si>
  <si>
    <t>Año 2020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</si>
  <si>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</si>
  <si>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</si>
  <si>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</si>
  <si>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</si>
  <si>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</si>
  <si>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</si>
  <si>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</si>
  <si>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</si>
  <si>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</si>
  <si>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</si>
  <si>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</si>
  <si>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</si>
  <si>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</si>
  <si>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</si>
  <si>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</si>
  <si>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</si>
  <si>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</si>
  <si>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</si>
  <si>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</si>
  <si>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</si>
  <si>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</si>
  <si>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</si>
  <si>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</si>
  <si>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</si>
  <si>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</si>
  <si>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</si>
  <si>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</si>
  <si>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</si>
  <si>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</si>
  <si>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</si>
  <si>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</si>
  <si>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</si>
  <si>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</si>
  <si>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</si>
  <si>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</si>
  <si>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</si>
  <si>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</si>
  <si>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</si>
  <si>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</si>
  <si>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</si>
  <si>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</si>
  <si>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</si>
  <si>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</si>
  <si>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</si>
  <si>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</si>
  <si>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</si>
  <si>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</si>
  <si>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</si>
  <si>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</si>
  <si>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</si>
  <si>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</si>
  <si>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</si>
  <si>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</si>
  <si>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</si>
  <si>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</si>
  <si>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</si>
  <si>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</si>
  <si>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</si>
  <si>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</si>
  <si>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</si>
  <si>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</si>
  <si>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</si>
  <si>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</si>
  <si>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</si>
  <si>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</si>
  <si>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</si>
  <si>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</si>
  <si>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</si>
  <si>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</si>
  <si>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</si>
  <si>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</si>
  <si>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</si>
  <si>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</si>
  <si>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</si>
  <si>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</si>
  <si>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</si>
  <si>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</si>
  <si>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</si>
  <si>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</si>
  <si>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</si>
  <si>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</si>
  <si>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</si>
  <si>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</si>
  <si>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</si>
  <si>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</si>
  <si>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</si>
  <si>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</si>
  <si>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</si>
  <si>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</si>
  <si>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</si>
  <si>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</si>
  <si>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</si>
  <si>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</si>
  <si>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</si>
  <si>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</si>
  <si>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</si>
  <si>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</si>
  <si>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</si>
  <si>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</si>
  <si>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</si>
  <si>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</si>
  <si>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</si>
  <si>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</si>
  <si>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</si>
  <si>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</si>
  <si>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</si>
  <si>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</si>
  <si>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</si>
  <si>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</si>
  <si>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</si>
  <si>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</si>
  <si>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</si>
  <si>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</si>
  <si>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</si>
  <si>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</si>
  <si>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</si>
  <si>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</si>
  <si>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</si>
  <si>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</si>
  <si>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</si>
  <si>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</si>
  <si>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</si>
  <si>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</si>
  <si>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</si>
  <si>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</si>
  <si>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</si>
  <si>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</si>
  <si>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</si>
  <si>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</si>
  <si>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</si>
  <si>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</si>
  <si>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</si>
  <si>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</si>
  <si>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</si>
  <si>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</si>
  <si>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</si>
  <si>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</si>
  <si>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</si>
  <si>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</si>
  <si>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</si>
  <si>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</si>
  <si>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</si>
  <si>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</si>
  <si>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</si>
  <si>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</si>
  <si>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</si>
  <si>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</si>
  <si>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</si>
  <si>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</si>
  <si>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</si>
  <si>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</si>
  <si>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</si>
  <si>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</si>
  <si>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</si>
  <si>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</si>
  <si>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</si>
  <si>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</si>
  <si>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</si>
  <si>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</si>
  <si>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</si>
  <si>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</si>
  <si>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</si>
  <si>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</si>
  <si>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</si>
  <si>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</si>
  <si>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</si>
  <si>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</si>
  <si>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</si>
  <si>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</si>
  <si>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</si>
  <si>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</si>
  <si>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</si>
  <si>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</si>
  <si>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</si>
  <si>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</si>
  <si>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</si>
  <si>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</si>
  <si>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</si>
  <si>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</si>
  <si>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</si>
  <si>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</si>
  <si>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</si>
  <si>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</si>
  <si>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</si>
  <si>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</si>
  <si>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</si>
  <si>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</si>
  <si>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</si>
  <si>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</si>
  <si>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</si>
  <si>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</si>
  <si>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</si>
  <si>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</si>
  <si>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</si>
  <si>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</si>
  <si>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</si>
  <si>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</si>
  <si>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 ACTIVOS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</si>
  <si>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</si>
  <si>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</si>
  <si>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</si>
  <si>
    <r>
      <rPr>
        <i/>
        <sz val="8"/>
        <color indexed="10"/>
        <rFont val="Calibri"/>
      </rPr>
      <t>S</t>
    </r>
    <r>
      <rPr>
        <i/>
        <sz val="8"/>
        <color indexed="8"/>
        <rFont val="Calibri"/>
      </rPr>
      <t xml:space="preserve">oft &amp; </t>
    </r>
    <r>
      <rPr>
        <i/>
        <sz val="8"/>
        <color indexed="10"/>
        <rFont val="Calibri"/>
      </rPr>
      <t>S</t>
    </r>
    <r>
      <rPr>
        <i/>
        <sz val="8"/>
        <color indexed="8"/>
        <rFont val="Calibri"/>
      </rPr>
      <t xml:space="preserve">afe </t>
    </r>
    <r>
      <rPr>
        <i/>
        <sz val="8"/>
        <color indexed="10"/>
        <rFont val="Calibri"/>
      </rPr>
      <t>S</t>
    </r>
    <r>
      <rPr>
        <i/>
        <sz val="8"/>
        <color indexed="8"/>
        <rFont val="Calibri"/>
      </rPr>
      <t>ystems</t>
    </r>
  </si>
  <si>
    <t>ESTADO DE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</si>
</sst>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name val="Calibri"/>
      <scheme val="minor"/>
    </font>
    <font>
      <b/>
      <sz val="8"/>
      <name val="Calibri"/>
      <scheme val="minor"/>
    </font>
    <font>
      <b/>
      <u/>
      <sz val="8"/>
      <color theme="1"/>
      <name val="Calibri"/>
      <scheme val="minor"/>
    </font>
    <font>
      <sz val="8"/>
      <name val="Calibri"/>
      <scheme val="minor"/>
    </font>
    <font>
      <b/>
      <i/>
      <u/>
      <sz val="8"/>
      <name val="Calibri"/>
      <scheme val="minor"/>
    </font>
    <font>
      <b/>
      <i/>
      <u/>
      <sz val="8"/>
      <color theme="1"/>
      <name val="Calibri"/>
      <scheme val="minor"/>
    </font>
    <font>
      <b/>
      <sz val="10"/>
      <color theme="1"/>
      <name val="Calibri"/>
      <scheme val="minor"/>
    </font>
    <font>
      <i/>
      <sz val="11"/>
      <color theme="1"/>
      <name val="Calibri"/>
      <scheme val="minor"/>
    </font>
    <font>
      <i/>
      <sz val="8"/>
      <color theme="1"/>
      <name val="Calibri"/>
      <scheme val="minor"/>
    </font>
    <font>
      <i/>
      <sz val="8"/>
      <color indexed="10"/>
      <name val="Calibri"/>
    </font>
    <font>
      <i/>
      <sz val="8"/>
      <color indexed="8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2" borderId="1"/>
  </cellStyleXfs>
  <cellXfs count="60">
    <xf numFmtId="0" fontId="0" fillId="2" borderId="1" xfId="0"/>
    <xf numFmtId="0" fontId="1" fillId="2" borderId="1" xfId="0" applyFont="1"/>
    <xf numFmtId="164" fontId="1" fillId="2" borderId="1" xfId="0" applyNumberFormat="1" applyFont="1"/>
    <xf numFmtId="0" fontId="2" fillId="3" borderId="2" xfId="0" applyFont="1" applyFill="1" applyBorder="1"/>
    <xf numFmtId="0" fontId="2" fillId="3" borderId="3" xfId="0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0" fontId="2" fillId="2" borderId="1" xfId="0" applyFont="1" applyFill="1" applyAlignment="1">
      <alignment horizontal="center"/>
    </xf>
    <xf numFmtId="164" fontId="2" fillId="2" borderId="1" xfId="0" applyNumberFormat="1" applyFont="1" applyFill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4" fontId="4" fillId="2" borderId="1" xfId="0" applyNumberFormat="1" applyFont="1" applyBorder="1"/>
    <xf numFmtId="164" fontId="4" fillId="2" borderId="6" xfId="0" applyNumberFormat="1" applyFont="1" applyBorder="1"/>
    <xf numFmtId="0" fontId="1" fillId="3" borderId="14" xfId="0" applyFont="1" applyFill="1" applyBorder="1"/>
    <xf numFmtId="164" fontId="1" fillId="2" borderId="1" xfId="0" applyNumberFormat="1" applyFont="1" applyBorder="1"/>
    <xf numFmtId="164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64" fontId="4" fillId="2" borderId="3" xfId="0" applyNumberFormat="1" applyFont="1" applyBorder="1"/>
    <xf numFmtId="164" fontId="4" fillId="2" borderId="12" xfId="0" applyNumberFormat="1" applyFont="1" applyBorder="1"/>
    <xf numFmtId="0" fontId="1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64" fontId="1" fillId="2" borderId="3" xfId="0" applyNumberFormat="1" applyFont="1" applyBorder="1"/>
    <xf numFmtId="164" fontId="4" fillId="2" borderId="11" xfId="0" applyNumberFormat="1" applyFont="1" applyBorder="1"/>
    <xf numFmtId="0" fontId="9" fillId="4" borderId="1" xfId="0" applyFont="1" applyFill="1" applyBorder="1" applyAlignment="1">
      <alignment vertical="center" wrapText="1"/>
    </xf>
    <xf numFmtId="164" fontId="10" fillId="2" borderId="1" xfId="0" applyNumberFormat="1" applyFont="1" applyBorder="1"/>
    <xf numFmtId="164" fontId="10" fillId="2" borderId="6" xfId="0" applyNumberFormat="1" applyFont="1" applyBorder="1"/>
    <xf numFmtId="0" fontId="1" fillId="3" borderId="6" xfId="0" applyFont="1" applyFill="1" applyBorder="1"/>
    <xf numFmtId="0" fontId="5" fillId="4" borderId="1" xfId="0" applyFont="1" applyFill="1" applyBorder="1" applyAlignment="1">
      <alignment vertical="center" wrapText="1"/>
    </xf>
    <xf numFmtId="164" fontId="11" fillId="2" borderId="1" xfId="0" applyNumberFormat="1" applyFont="1" applyBorder="1"/>
    <xf numFmtId="164" fontId="11" fillId="2" borderId="6" xfId="0" applyNumberFormat="1" applyFont="1" applyBorder="1"/>
    <xf numFmtId="164" fontId="1" fillId="2" borderId="8" xfId="0" applyNumberFormat="1" applyFont="1" applyBorder="1"/>
    <xf numFmtId="164" fontId="4" fillId="2" borderId="8" xfId="0" applyNumberFormat="1" applyFont="1" applyBorder="1"/>
    <xf numFmtId="0" fontId="1" fillId="2" borderId="5" xfId="0" applyFont="1" applyBorder="1"/>
    <xf numFmtId="0" fontId="1" fillId="2" borderId="1" xfId="0" applyFont="1" applyBorder="1"/>
    <xf numFmtId="0" fontId="11" fillId="2" borderId="1" xfId="0" applyFont="1" applyBorder="1"/>
    <xf numFmtId="164" fontId="11" fillId="2" borderId="15" xfId="0" applyNumberFormat="1" applyFont="1" applyBorder="1"/>
    <xf numFmtId="164" fontId="11" fillId="2" borderId="16" xfId="0" applyNumberFormat="1" applyFont="1" applyBorder="1"/>
    <xf numFmtId="0" fontId="1" fillId="2" borderId="7" xfId="0" applyFont="1" applyBorder="1"/>
    <xf numFmtId="0" fontId="1" fillId="2" borderId="8" xfId="0" applyFont="1" applyBorder="1"/>
    <xf numFmtId="164" fontId="1" fillId="2" borderId="9" xfId="0" applyNumberFormat="1" applyFont="1" applyBorder="1"/>
    <xf numFmtId="0" fontId="1" fillId="3" borderId="17" xfId="0" applyFont="1" applyFill="1" applyBorder="1"/>
    <xf numFmtId="0" fontId="11" fillId="2" borderId="8" xfId="0" applyFont="1" applyBorder="1"/>
    <xf numFmtId="0" fontId="0" fillId="2" borderId="1" xfId="0" applyAlignment="1">
      <alignment horizontal="center"/>
    </xf>
    <xf numFmtId="42" fontId="0" fillId="2" borderId="1" xfId="0" applyNumberFormat="1" applyAlignment="1">
      <alignment horizontal="center"/>
    </xf>
    <xf numFmtId="164" fontId="13" fillId="2" borderId="1" xfId="0" applyNumberFormat="1" applyFont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2" fillId="2" borderId="1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V141"/>
  <sheetViews>
    <sheetView showGridLines="0" tabSelected="1" workbookViewId="0">
      <selection activeCell="B4" sqref="B4:J4"/>
    </sheetView>
  </sheetViews>
  <sheetFormatPr baseColWidth="10" defaultColWidth="11.42578125" defaultRowHeight="15" x14ac:dyDescent="0.25"/>
  <cols>
    <col min="1" max="1" width="2.42578125" style="1" customWidth="1"/>
    <col min="2" max="2" width="7" style="1" customWidth="1"/>
    <col min="3" max="3" width="67.5703125" style="1" customWidth="1"/>
    <col min="4" max="5" width="14.7109375" style="2" customWidth="1"/>
    <col min="6" max="6" width="0.7109375" style="1" customWidth="1"/>
    <col min="7" max="7" width="7.140625" style="1" customWidth="1"/>
    <col min="8" max="8" width="57.85546875" style="1" customWidth="1"/>
    <col min="9" max="10" width="14.7109375" style="2" customWidth="1"/>
    <col min="11" max="256" width="11.42578125" style="1"/>
  </cols>
  <sheetData>
    <row r="2" spans="2:10" ht="7.5" customHeight="1" x14ac:dyDescent="0.25">
      <c r="B2" s="3"/>
      <c r="C2" s="4"/>
      <c r="D2" s="5"/>
      <c r="E2" s="5"/>
      <c r="F2" s="4"/>
      <c r="G2" s="4"/>
      <c r="H2" s="4"/>
      <c r="I2" s="5"/>
      <c r="J2" s="6"/>
    </row>
    <row r="3" spans="2:10" ht="15.75" x14ac:dyDescent="0.25">
      <c r="B3" s="50" t="s">
        <v>0</v>
      </c>
      <c r="C3" s="51"/>
      <c r="D3" s="51"/>
      <c r="E3" s="51"/>
      <c r="F3" s="51"/>
      <c r="G3" s="51"/>
      <c r="H3" s="51"/>
      <c r="I3" s="51"/>
      <c r="J3" s="52"/>
    </row>
    <row r="4" spans="2:10" x14ac:dyDescent="0.25">
      <c r="B4" s="53" t="s">
        <v>208</v>
      </c>
      <c r="C4" s="54"/>
      <c r="D4" s="54"/>
      <c r="E4" s="54"/>
      <c r="F4" s="54"/>
      <c r="G4" s="54"/>
      <c r="H4" s="54"/>
      <c r="I4" s="54"/>
      <c r="J4" s="55"/>
    </row>
    <row r="5" spans="2:10" x14ac:dyDescent="0.25">
      <c r="B5" s="56" t="s">
        <v>1</v>
      </c>
      <c r="C5" s="57"/>
      <c r="D5" s="57"/>
      <c r="E5" s="57"/>
      <c r="F5" s="57"/>
      <c r="G5" s="57"/>
      <c r="H5" s="57"/>
      <c r="I5" s="57"/>
      <c r="J5" s="58"/>
    </row>
    <row r="6" spans="2:10" ht="3.75" customHeight="1" x14ac:dyDescent="0.25">
      <c r="B6" s="7"/>
      <c r="C6" s="7"/>
      <c r="D6" s="8"/>
      <c r="E6" s="8"/>
      <c r="F6" s="7"/>
      <c r="G6" s="7"/>
      <c r="H6" s="7"/>
      <c r="I6" s="8"/>
      <c r="J6" s="8"/>
    </row>
    <row r="7" spans="2:10" x14ac:dyDescent="0.25">
      <c r="B7" s="9" t="s">
        <v>2</v>
      </c>
      <c r="C7" s="10" t="s">
        <v>3</v>
      </c>
      <c r="D7" s="11" t="s">
        <v>4</v>
      </c>
      <c r="E7" s="12" t="s">
        <v>5</v>
      </c>
      <c r="F7" s="13"/>
      <c r="G7" s="9" t="s">
        <v>2</v>
      </c>
      <c r="H7" s="10" t="s">
        <v>6</v>
      </c>
      <c r="I7" s="11" t="s">
        <v>4</v>
      </c>
      <c r="J7" s="12" t="s">
        <v>5</v>
      </c>
    </row>
    <row r="8" spans="2:10" x14ac:dyDescent="0.25">
      <c r="B8" s="14"/>
      <c r="C8" s="15" t="s">
        <v>7</v>
      </c>
      <c r="D8" s="16"/>
      <c r="E8" s="17"/>
      <c r="F8" s="18"/>
      <c r="G8" s="14"/>
      <c r="H8" s="15" t="s">
        <v>8</v>
      </c>
      <c r="I8" s="19"/>
      <c r="J8" s="20"/>
    </row>
    <row r="9" spans="2:10" x14ac:dyDescent="0.25">
      <c r="B9" s="21" t="s">
        <v>9</v>
      </c>
      <c r="C9" s="15" t="s">
        <v>10</v>
      </c>
      <c r="D9" s="22">
        <f>SUM(D10:D16)</f>
        <v>157580.73000000001</v>
      </c>
      <c r="E9" s="23">
        <f>SUM(E10:E16)</f>
        <v>2235013.83</v>
      </c>
      <c r="F9" s="18"/>
      <c r="G9" s="14" t="s">
        <v>9</v>
      </c>
      <c r="H9" s="15" t="s">
        <v>11</v>
      </c>
      <c r="I9" s="22">
        <f>SUM(I10:I18)</f>
        <v>445644.66000000003</v>
      </c>
      <c r="J9" s="23">
        <f>SUM(J10:J18)</f>
        <v>1327925.67</v>
      </c>
    </row>
    <row r="10" spans="2:10" x14ac:dyDescent="0.25">
      <c r="B10" s="24" t="s">
        <v>9</v>
      </c>
      <c r="C10" s="25" t="s">
        <v>12</v>
      </c>
      <c r="D10" s="26">
        <v>147330.34</v>
      </c>
      <c r="E10" s="20">
        <v>334685.28999999998</v>
      </c>
      <c r="F10" s="18"/>
      <c r="G10" s="24" t="s">
        <v>9</v>
      </c>
      <c r="H10" s="25" t="s">
        <v>13</v>
      </c>
      <c r="I10" s="26">
        <v>1544.98</v>
      </c>
      <c r="J10" s="20">
        <v>21691.4</v>
      </c>
    </row>
    <row r="11" spans="2:10" x14ac:dyDescent="0.25">
      <c r="B11" s="24" t="s">
        <v>9</v>
      </c>
      <c r="C11" s="25" t="s">
        <v>14</v>
      </c>
      <c r="D11" s="19">
        <v>9818.07</v>
      </c>
      <c r="E11" s="20">
        <v>1900328.54</v>
      </c>
      <c r="F11" s="18"/>
      <c r="G11" s="24" t="s">
        <v>9</v>
      </c>
      <c r="H11" s="25" t="s">
        <v>15</v>
      </c>
      <c r="I11" s="19">
        <v>24677.67</v>
      </c>
      <c r="J11" s="20">
        <v>0</v>
      </c>
    </row>
    <row r="12" spans="2:10" x14ac:dyDescent="0.25">
      <c r="B12" s="24" t="s">
        <v>9</v>
      </c>
      <c r="C12" s="25" t="s">
        <v>16</v>
      </c>
      <c r="D12" s="19">
        <v>0</v>
      </c>
      <c r="E12" s="20">
        <v>0</v>
      </c>
      <c r="F12" s="18"/>
      <c r="G12" s="24" t="s">
        <v>9</v>
      </c>
      <c r="H12" s="25" t="s">
        <v>17</v>
      </c>
      <c r="I12" s="19">
        <v>220238.07</v>
      </c>
      <c r="J12" s="20">
        <v>1006322.73</v>
      </c>
    </row>
    <row r="13" spans="2:10" x14ac:dyDescent="0.25">
      <c r="B13" s="24" t="s">
        <v>9</v>
      </c>
      <c r="C13" s="25" t="s">
        <v>18</v>
      </c>
      <c r="D13" s="19">
        <v>0</v>
      </c>
      <c r="E13" s="20">
        <v>0</v>
      </c>
      <c r="F13" s="18"/>
      <c r="G13" s="24" t="s">
        <v>9</v>
      </c>
      <c r="H13" s="25" t="s">
        <v>19</v>
      </c>
      <c r="I13" s="19">
        <v>0</v>
      </c>
      <c r="J13" s="20">
        <v>0</v>
      </c>
    </row>
    <row r="14" spans="2:10" x14ac:dyDescent="0.25">
      <c r="B14" s="24" t="s">
        <v>9</v>
      </c>
      <c r="C14" s="25" t="s">
        <v>20</v>
      </c>
      <c r="D14" s="19">
        <v>0</v>
      </c>
      <c r="E14" s="20">
        <v>0</v>
      </c>
      <c r="F14" s="18"/>
      <c r="G14" s="24" t="s">
        <v>9</v>
      </c>
      <c r="H14" s="25" t="s">
        <v>21</v>
      </c>
      <c r="I14" s="19">
        <v>228.59</v>
      </c>
      <c r="J14" s="20">
        <v>0</v>
      </c>
    </row>
    <row r="15" spans="2:10" ht="22.5" x14ac:dyDescent="0.25">
      <c r="B15" s="24" t="s">
        <v>9</v>
      </c>
      <c r="C15" s="25" t="s">
        <v>22</v>
      </c>
      <c r="D15" s="19">
        <v>0</v>
      </c>
      <c r="E15" s="20">
        <v>0</v>
      </c>
      <c r="F15" s="18"/>
      <c r="G15" s="24" t="s">
        <v>9</v>
      </c>
      <c r="H15" s="25" t="s">
        <v>23</v>
      </c>
      <c r="I15" s="19">
        <v>0</v>
      </c>
      <c r="J15" s="20">
        <v>0</v>
      </c>
    </row>
    <row r="16" spans="2:10" x14ac:dyDescent="0.25">
      <c r="B16" s="24" t="s">
        <v>9</v>
      </c>
      <c r="C16" s="25" t="s">
        <v>24</v>
      </c>
      <c r="D16" s="19">
        <v>432.32</v>
      </c>
      <c r="E16" s="20">
        <v>0</v>
      </c>
      <c r="F16" s="18"/>
      <c r="G16" s="24" t="s">
        <v>9</v>
      </c>
      <c r="H16" s="25" t="s">
        <v>25</v>
      </c>
      <c r="I16" s="19">
        <v>198955.35</v>
      </c>
      <c r="J16" s="20">
        <v>299911.53999999998</v>
      </c>
    </row>
    <row r="17" spans="2:10" x14ac:dyDescent="0.25">
      <c r="B17" s="24" t="s">
        <v>9</v>
      </c>
      <c r="C17" s="25"/>
      <c r="D17" s="19"/>
      <c r="E17" s="20"/>
      <c r="F17" s="18"/>
      <c r="G17" s="24" t="s">
        <v>9</v>
      </c>
      <c r="H17" s="25" t="s">
        <v>26</v>
      </c>
      <c r="I17" s="19">
        <v>0</v>
      </c>
      <c r="J17" s="20">
        <v>0</v>
      </c>
    </row>
    <row r="18" spans="2:10" x14ac:dyDescent="0.25">
      <c r="B18" s="14" t="s">
        <v>9</v>
      </c>
      <c r="C18" s="15" t="s">
        <v>27</v>
      </c>
      <c r="D18" s="22">
        <f>SUM(D19:D25)</f>
        <v>0</v>
      </c>
      <c r="E18" s="23">
        <f>SUM(E19:E25)</f>
        <v>39758.29</v>
      </c>
      <c r="F18" s="18"/>
      <c r="G18" s="24" t="s">
        <v>9</v>
      </c>
      <c r="H18" s="25" t="s">
        <v>28</v>
      </c>
      <c r="I18" s="19">
        <v>0</v>
      </c>
      <c r="J18" s="20">
        <v>0</v>
      </c>
    </row>
    <row r="19" spans="2:10" x14ac:dyDescent="0.25">
      <c r="B19" s="24" t="s">
        <v>9</v>
      </c>
      <c r="C19" s="25" t="s">
        <v>29</v>
      </c>
      <c r="D19" s="26">
        <v>0</v>
      </c>
      <c r="E19" s="20">
        <v>0</v>
      </c>
      <c r="F19" s="18"/>
      <c r="G19" s="24" t="s">
        <v>9</v>
      </c>
      <c r="H19" s="25"/>
      <c r="I19" s="19"/>
      <c r="J19" s="20"/>
    </row>
    <row r="20" spans="2:10" x14ac:dyDescent="0.25">
      <c r="B20" s="24" t="s">
        <v>9</v>
      </c>
      <c r="C20" s="25" t="s">
        <v>30</v>
      </c>
      <c r="D20" s="19">
        <v>0</v>
      </c>
      <c r="E20" s="20">
        <v>0</v>
      </c>
      <c r="F20" s="18"/>
      <c r="G20" s="14" t="s">
        <v>9</v>
      </c>
      <c r="H20" s="15" t="s">
        <v>31</v>
      </c>
      <c r="I20" s="27">
        <f>SUM(I21:I23)</f>
        <v>0</v>
      </c>
      <c r="J20" s="23">
        <f>SUM(J21:J23)</f>
        <v>0</v>
      </c>
    </row>
    <row r="21" spans="2:10" x14ac:dyDescent="0.25">
      <c r="B21" s="24" t="s">
        <v>9</v>
      </c>
      <c r="C21" s="25" t="s">
        <v>32</v>
      </c>
      <c r="D21" s="19">
        <v>0</v>
      </c>
      <c r="E21" s="20">
        <v>0</v>
      </c>
      <c r="F21" s="18"/>
      <c r="G21" s="24" t="s">
        <v>9</v>
      </c>
      <c r="H21" s="25" t="s">
        <v>33</v>
      </c>
      <c r="I21" s="19">
        <v>0</v>
      </c>
      <c r="J21" s="20">
        <v>0</v>
      </c>
    </row>
    <row r="22" spans="2:10" x14ac:dyDescent="0.25">
      <c r="B22" s="24" t="s">
        <v>9</v>
      </c>
      <c r="C22" s="25" t="s">
        <v>34</v>
      </c>
      <c r="D22" s="19">
        <v>0</v>
      </c>
      <c r="E22" s="20">
        <v>32858.29</v>
      </c>
      <c r="F22" s="18"/>
      <c r="G22" s="24" t="s">
        <v>9</v>
      </c>
      <c r="H22" s="25" t="s">
        <v>35</v>
      </c>
      <c r="I22" s="19">
        <v>0</v>
      </c>
      <c r="J22" s="20">
        <v>0</v>
      </c>
    </row>
    <row r="23" spans="2:10" x14ac:dyDescent="0.25">
      <c r="B23" s="24" t="s">
        <v>9</v>
      </c>
      <c r="C23" s="25" t="s">
        <v>36</v>
      </c>
      <c r="D23" s="19">
        <v>0</v>
      </c>
      <c r="E23" s="20">
        <v>0</v>
      </c>
      <c r="F23" s="18"/>
      <c r="G23" s="24" t="s">
        <v>9</v>
      </c>
      <c r="H23" s="25" t="s">
        <v>37</v>
      </c>
      <c r="I23" s="19">
        <v>0</v>
      </c>
      <c r="J23" s="20">
        <v>0</v>
      </c>
    </row>
    <row r="24" spans="2:10" x14ac:dyDescent="0.25">
      <c r="B24" s="24" t="s">
        <v>9</v>
      </c>
      <c r="C24" s="25" t="s">
        <v>38</v>
      </c>
      <c r="D24" s="19">
        <v>0</v>
      </c>
      <c r="E24" s="20">
        <v>6900</v>
      </c>
      <c r="F24" s="18"/>
      <c r="G24" s="24" t="s">
        <v>9</v>
      </c>
      <c r="H24" s="25"/>
      <c r="I24" s="19"/>
      <c r="J24" s="20"/>
    </row>
    <row r="25" spans="2:10" x14ac:dyDescent="0.25">
      <c r="B25" s="24" t="s">
        <v>9</v>
      </c>
      <c r="C25" s="25" t="s">
        <v>39</v>
      </c>
      <c r="D25" s="19">
        <v>0</v>
      </c>
      <c r="E25" s="20">
        <v>0</v>
      </c>
      <c r="F25" s="18"/>
      <c r="G25" s="14" t="s">
        <v>9</v>
      </c>
      <c r="H25" s="15" t="s">
        <v>40</v>
      </c>
      <c r="I25" s="22">
        <f>SUM(I26:I28)</f>
        <v>0</v>
      </c>
      <c r="J25" s="23">
        <f>SUM(J26:J28)</f>
        <v>0</v>
      </c>
    </row>
    <row r="26" spans="2:10" x14ac:dyDescent="0.25">
      <c r="B26" s="24" t="s">
        <v>9</v>
      </c>
      <c r="C26" s="25"/>
      <c r="D26" s="19"/>
      <c r="E26" s="20"/>
      <c r="F26" s="18"/>
      <c r="G26" s="24" t="s">
        <v>9</v>
      </c>
      <c r="H26" s="25" t="s">
        <v>41</v>
      </c>
      <c r="I26" s="26">
        <v>0</v>
      </c>
      <c r="J26" s="20">
        <v>0</v>
      </c>
    </row>
    <row r="27" spans="2:10" x14ac:dyDescent="0.25">
      <c r="B27" s="14" t="s">
        <v>9</v>
      </c>
      <c r="C27" s="15" t="s">
        <v>42</v>
      </c>
      <c r="D27" s="22">
        <f>SUM(D28:D32)</f>
        <v>0</v>
      </c>
      <c r="E27" s="23">
        <f>SUM(E28:E32)</f>
        <v>2644.75</v>
      </c>
      <c r="F27" s="18"/>
      <c r="G27" s="24" t="s">
        <v>9</v>
      </c>
      <c r="H27" s="25" t="s">
        <v>43</v>
      </c>
      <c r="I27" s="19">
        <v>0</v>
      </c>
      <c r="J27" s="20">
        <v>0</v>
      </c>
    </row>
    <row r="28" spans="2:10" x14ac:dyDescent="0.25">
      <c r="B28" s="24" t="s">
        <v>9</v>
      </c>
      <c r="C28" s="25" t="s">
        <v>44</v>
      </c>
      <c r="D28" s="26">
        <v>0</v>
      </c>
      <c r="E28" s="20">
        <v>2644.75</v>
      </c>
      <c r="F28" s="18"/>
      <c r="G28" s="24" t="s">
        <v>9</v>
      </c>
      <c r="H28" s="25" t="s">
        <v>45</v>
      </c>
      <c r="I28" s="19">
        <v>0</v>
      </c>
      <c r="J28" s="20">
        <v>0</v>
      </c>
    </row>
    <row r="29" spans="2:10" x14ac:dyDescent="0.25">
      <c r="B29" s="24" t="s">
        <v>9</v>
      </c>
      <c r="C29" s="25" t="s">
        <v>46</v>
      </c>
      <c r="D29" s="19">
        <v>0</v>
      </c>
      <c r="E29" s="20">
        <v>0</v>
      </c>
      <c r="F29" s="18"/>
      <c r="G29" s="24" t="s">
        <v>9</v>
      </c>
      <c r="H29" s="25"/>
      <c r="I29" s="19"/>
      <c r="J29" s="20"/>
    </row>
    <row r="30" spans="2:10" x14ac:dyDescent="0.25">
      <c r="B30" s="24" t="s">
        <v>9</v>
      </c>
      <c r="C30" s="25" t="s">
        <v>47</v>
      </c>
      <c r="D30" s="19">
        <v>0</v>
      </c>
      <c r="E30" s="20">
        <v>0</v>
      </c>
      <c r="F30" s="18"/>
      <c r="G30" s="14" t="s">
        <v>9</v>
      </c>
      <c r="H30" s="15" t="s">
        <v>48</v>
      </c>
      <c r="I30" s="27">
        <f>SUM(I31:I32)</f>
        <v>0</v>
      </c>
      <c r="J30" s="23">
        <f>SUM(J31:J32)</f>
        <v>0</v>
      </c>
    </row>
    <row r="31" spans="2:10" x14ac:dyDescent="0.25">
      <c r="B31" s="24" t="s">
        <v>9</v>
      </c>
      <c r="C31" s="25" t="s">
        <v>49</v>
      </c>
      <c r="D31" s="19">
        <v>0</v>
      </c>
      <c r="E31" s="20">
        <v>0</v>
      </c>
      <c r="F31" s="18"/>
      <c r="G31" s="24" t="s">
        <v>9</v>
      </c>
      <c r="H31" s="25" t="s">
        <v>50</v>
      </c>
      <c r="I31" s="19">
        <v>0</v>
      </c>
      <c r="J31" s="20">
        <v>0</v>
      </c>
    </row>
    <row r="32" spans="2:10" x14ac:dyDescent="0.25">
      <c r="B32" s="24" t="s">
        <v>9</v>
      </c>
      <c r="C32" s="25" t="s">
        <v>51</v>
      </c>
      <c r="D32" s="19">
        <v>0</v>
      </c>
      <c r="E32" s="20">
        <v>0</v>
      </c>
      <c r="F32" s="18"/>
      <c r="G32" s="24" t="s">
        <v>9</v>
      </c>
      <c r="H32" s="25" t="s">
        <v>52</v>
      </c>
      <c r="I32" s="19">
        <v>0</v>
      </c>
      <c r="J32" s="20">
        <v>0</v>
      </c>
    </row>
    <row r="33" spans="2:10" x14ac:dyDescent="0.25">
      <c r="B33" s="24" t="s">
        <v>9</v>
      </c>
      <c r="C33" s="25"/>
      <c r="D33" s="19"/>
      <c r="E33" s="20"/>
      <c r="F33" s="18"/>
      <c r="G33" s="24" t="s">
        <v>9</v>
      </c>
      <c r="H33" s="25"/>
      <c r="I33" s="19"/>
      <c r="J33" s="20"/>
    </row>
    <row r="34" spans="2:10" x14ac:dyDescent="0.25">
      <c r="B34" s="14" t="s">
        <v>9</v>
      </c>
      <c r="C34" s="15" t="s">
        <v>53</v>
      </c>
      <c r="D34" s="27">
        <f>SUM(D35:D39)</f>
        <v>0</v>
      </c>
      <c r="E34" s="23">
        <f>SUM(E35:E39)</f>
        <v>0</v>
      </c>
      <c r="F34" s="18"/>
      <c r="G34" s="14" t="s">
        <v>9</v>
      </c>
      <c r="H34" s="15" t="s">
        <v>54</v>
      </c>
      <c r="I34" s="22">
        <f>SUM(I35:I37)</f>
        <v>0</v>
      </c>
      <c r="J34" s="23">
        <f>SUM(J35:J37)</f>
        <v>0</v>
      </c>
    </row>
    <row r="35" spans="2:10" x14ac:dyDescent="0.25">
      <c r="B35" s="24" t="s">
        <v>9</v>
      </c>
      <c r="C35" s="25" t="s">
        <v>55</v>
      </c>
      <c r="D35" s="19">
        <v>0</v>
      </c>
      <c r="E35" s="20">
        <v>0</v>
      </c>
      <c r="F35" s="18"/>
      <c r="G35" s="24" t="s">
        <v>9</v>
      </c>
      <c r="H35" s="25" t="s">
        <v>56</v>
      </c>
      <c r="I35" s="26">
        <v>0</v>
      </c>
      <c r="J35" s="20">
        <v>0</v>
      </c>
    </row>
    <row r="36" spans="2:10" x14ac:dyDescent="0.25">
      <c r="B36" s="24" t="s">
        <v>9</v>
      </c>
      <c r="C36" s="25" t="s">
        <v>57</v>
      </c>
      <c r="D36" s="19">
        <v>0</v>
      </c>
      <c r="E36" s="20">
        <v>0</v>
      </c>
      <c r="F36" s="18"/>
      <c r="G36" s="24" t="s">
        <v>9</v>
      </c>
      <c r="H36" s="25" t="s">
        <v>58</v>
      </c>
      <c r="I36" s="19">
        <v>0</v>
      </c>
      <c r="J36" s="20">
        <v>0</v>
      </c>
    </row>
    <row r="37" spans="2:10" x14ac:dyDescent="0.25">
      <c r="B37" s="24" t="s">
        <v>9</v>
      </c>
      <c r="C37" s="25" t="s">
        <v>59</v>
      </c>
      <c r="D37" s="19">
        <v>0</v>
      </c>
      <c r="E37" s="20">
        <v>0</v>
      </c>
      <c r="F37" s="18"/>
      <c r="G37" s="24" t="s">
        <v>9</v>
      </c>
      <c r="H37" s="25" t="s">
        <v>60</v>
      </c>
      <c r="I37" s="19">
        <v>0</v>
      </c>
      <c r="J37" s="20">
        <v>0</v>
      </c>
    </row>
    <row r="38" spans="2:10" x14ac:dyDescent="0.25">
      <c r="B38" s="24" t="s">
        <v>9</v>
      </c>
      <c r="C38" s="25" t="s">
        <v>61</v>
      </c>
      <c r="D38" s="19">
        <v>0</v>
      </c>
      <c r="E38" s="20">
        <v>0</v>
      </c>
      <c r="F38" s="18"/>
      <c r="G38" s="24" t="s">
        <v>9</v>
      </c>
      <c r="H38" s="25"/>
      <c r="I38" s="19"/>
      <c r="J38" s="20"/>
    </row>
    <row r="39" spans="2:10" x14ac:dyDescent="0.25">
      <c r="B39" s="24" t="s">
        <v>9</v>
      </c>
      <c r="C39" s="25" t="s">
        <v>62</v>
      </c>
      <c r="D39" s="19">
        <v>0</v>
      </c>
      <c r="E39" s="20">
        <v>0</v>
      </c>
      <c r="F39" s="18"/>
      <c r="G39" s="14" t="s">
        <v>9</v>
      </c>
      <c r="H39" s="15" t="s">
        <v>63</v>
      </c>
      <c r="I39" s="27">
        <f>SUM(I40:I45)</f>
        <v>0</v>
      </c>
      <c r="J39" s="23">
        <f>SUM(J40:J45)</f>
        <v>0</v>
      </c>
    </row>
    <row r="40" spans="2:10" x14ac:dyDescent="0.25">
      <c r="B40" s="24" t="s">
        <v>9</v>
      </c>
      <c r="C40" s="25"/>
      <c r="D40" s="19"/>
      <c r="E40" s="20"/>
      <c r="F40" s="18"/>
      <c r="G40" s="24" t="s">
        <v>9</v>
      </c>
      <c r="H40" s="25" t="s">
        <v>64</v>
      </c>
      <c r="I40" s="19">
        <v>0</v>
      </c>
      <c r="J40" s="20">
        <v>0</v>
      </c>
    </row>
    <row r="41" spans="2:10" x14ac:dyDescent="0.25">
      <c r="B41" s="14" t="s">
        <v>9</v>
      </c>
      <c r="C41" s="15" t="s">
        <v>65</v>
      </c>
      <c r="D41" s="27">
        <f>D42</f>
        <v>0</v>
      </c>
      <c r="E41" s="23">
        <f>E42</f>
        <v>0</v>
      </c>
      <c r="F41" s="18"/>
      <c r="G41" s="24" t="s">
        <v>9</v>
      </c>
      <c r="H41" s="25" t="s">
        <v>66</v>
      </c>
      <c r="I41" s="19">
        <v>0</v>
      </c>
      <c r="J41" s="20">
        <v>0</v>
      </c>
    </row>
    <row r="42" spans="2:10" x14ac:dyDescent="0.25">
      <c r="B42" s="24" t="s">
        <v>9</v>
      </c>
      <c r="C42" s="25" t="s">
        <v>67</v>
      </c>
      <c r="D42" s="19">
        <v>0</v>
      </c>
      <c r="E42" s="20">
        <v>0</v>
      </c>
      <c r="F42" s="18"/>
      <c r="G42" s="24" t="s">
        <v>9</v>
      </c>
      <c r="H42" s="25" t="s">
        <v>68</v>
      </c>
      <c r="I42" s="19">
        <v>0</v>
      </c>
      <c r="J42" s="20">
        <v>0</v>
      </c>
    </row>
    <row r="43" spans="2:10" x14ac:dyDescent="0.25">
      <c r="B43" s="24" t="s">
        <v>9</v>
      </c>
      <c r="C43" s="25"/>
      <c r="D43" s="19"/>
      <c r="E43" s="20"/>
      <c r="F43" s="18"/>
      <c r="G43" s="24" t="s">
        <v>9</v>
      </c>
      <c r="H43" s="25" t="s">
        <v>69</v>
      </c>
      <c r="I43" s="19">
        <v>0</v>
      </c>
      <c r="J43" s="20">
        <v>0</v>
      </c>
    </row>
    <row r="44" spans="2:10" x14ac:dyDescent="0.25">
      <c r="B44" s="14" t="s">
        <v>9</v>
      </c>
      <c r="C44" s="15" t="s">
        <v>70</v>
      </c>
      <c r="D44" s="27">
        <f>SUM(D45:D46)</f>
        <v>0</v>
      </c>
      <c r="E44" s="23">
        <f>SUM(E45:E46)</f>
        <v>0</v>
      </c>
      <c r="F44" s="18"/>
      <c r="G44" s="24" t="s">
        <v>9</v>
      </c>
      <c r="H44" s="25" t="s">
        <v>71</v>
      </c>
      <c r="I44" s="19">
        <v>0</v>
      </c>
      <c r="J44" s="20">
        <v>0</v>
      </c>
    </row>
    <row r="45" spans="2:10" x14ac:dyDescent="0.25">
      <c r="B45" s="24" t="s">
        <v>9</v>
      </c>
      <c r="C45" s="25" t="s">
        <v>72</v>
      </c>
      <c r="D45" s="19">
        <v>0</v>
      </c>
      <c r="E45" s="20">
        <v>0</v>
      </c>
      <c r="F45" s="18"/>
      <c r="G45" s="24" t="s">
        <v>9</v>
      </c>
      <c r="H45" s="25" t="s">
        <v>73</v>
      </c>
      <c r="I45" s="19">
        <v>0</v>
      </c>
      <c r="J45" s="20">
        <v>0</v>
      </c>
    </row>
    <row r="46" spans="2:10" x14ac:dyDescent="0.25">
      <c r="B46" s="24" t="s">
        <v>9</v>
      </c>
      <c r="C46" s="25" t="s">
        <v>74</v>
      </c>
      <c r="D46" s="19">
        <v>0</v>
      </c>
      <c r="E46" s="20">
        <v>0</v>
      </c>
      <c r="F46" s="18"/>
      <c r="G46" s="24" t="s">
        <v>9</v>
      </c>
      <c r="H46" s="25"/>
      <c r="I46" s="19"/>
      <c r="J46" s="20"/>
    </row>
    <row r="47" spans="2:10" x14ac:dyDescent="0.25">
      <c r="B47" s="24" t="s">
        <v>9</v>
      </c>
      <c r="C47" s="25"/>
      <c r="D47" s="19"/>
      <c r="E47" s="20"/>
      <c r="F47" s="18"/>
      <c r="G47" s="14" t="s">
        <v>9</v>
      </c>
      <c r="H47" s="15" t="s">
        <v>75</v>
      </c>
      <c r="I47" s="27">
        <f>SUM(I48:I50)</f>
        <v>0</v>
      </c>
      <c r="J47" s="23">
        <f>SUM(J48:J50)</f>
        <v>0</v>
      </c>
    </row>
    <row r="48" spans="2:10" x14ac:dyDescent="0.25">
      <c r="B48" s="14" t="s">
        <v>9</v>
      </c>
      <c r="C48" s="15" t="s">
        <v>76</v>
      </c>
      <c r="D48" s="27">
        <f>SUM(D49:D51)</f>
        <v>0</v>
      </c>
      <c r="E48" s="23">
        <f>SUM(E49:E51)</f>
        <v>0</v>
      </c>
      <c r="F48" s="18"/>
      <c r="G48" s="24" t="s">
        <v>9</v>
      </c>
      <c r="H48" s="25" t="s">
        <v>77</v>
      </c>
      <c r="I48" s="19">
        <v>0</v>
      </c>
      <c r="J48" s="20">
        <v>0</v>
      </c>
    </row>
    <row r="49" spans="2:10" x14ac:dyDescent="0.25">
      <c r="B49" s="24" t="s">
        <v>9</v>
      </c>
      <c r="C49" s="25" t="s">
        <v>78</v>
      </c>
      <c r="D49" s="19">
        <v>0</v>
      </c>
      <c r="E49" s="20">
        <v>0</v>
      </c>
      <c r="F49" s="18"/>
      <c r="G49" s="24" t="s">
        <v>9</v>
      </c>
      <c r="H49" s="25" t="s">
        <v>79</v>
      </c>
      <c r="I49" s="19">
        <v>0</v>
      </c>
      <c r="J49" s="20">
        <v>0</v>
      </c>
    </row>
    <row r="50" spans="2:10" x14ac:dyDescent="0.25">
      <c r="B50" s="24" t="s">
        <v>9</v>
      </c>
      <c r="C50" s="25" t="s">
        <v>80</v>
      </c>
      <c r="D50" s="19">
        <v>0</v>
      </c>
      <c r="E50" s="20">
        <v>0</v>
      </c>
      <c r="F50" s="18"/>
      <c r="G50" s="24" t="s">
        <v>9</v>
      </c>
      <c r="H50" s="25" t="s">
        <v>81</v>
      </c>
      <c r="I50" s="19">
        <v>0</v>
      </c>
      <c r="J50" s="20">
        <v>0</v>
      </c>
    </row>
    <row r="51" spans="2:10" x14ac:dyDescent="0.25">
      <c r="B51" s="24" t="s">
        <v>9</v>
      </c>
      <c r="C51" s="25" t="s">
        <v>82</v>
      </c>
      <c r="D51" s="19">
        <v>0</v>
      </c>
      <c r="E51" s="20">
        <v>0</v>
      </c>
      <c r="F51" s="18"/>
      <c r="G51" s="24" t="s">
        <v>9</v>
      </c>
      <c r="H51" s="25"/>
      <c r="I51" s="19"/>
      <c r="J51" s="20"/>
    </row>
    <row r="52" spans="2:10" x14ac:dyDescent="0.25">
      <c r="B52" s="24" t="s">
        <v>9</v>
      </c>
      <c r="C52" s="25"/>
      <c r="D52" s="19"/>
      <c r="E52" s="20"/>
      <c r="F52" s="18"/>
      <c r="G52" s="14" t="s">
        <v>9</v>
      </c>
      <c r="H52" s="15" t="s">
        <v>83</v>
      </c>
      <c r="I52" s="27">
        <f>SUM(I53:I55)</f>
        <v>0</v>
      </c>
      <c r="J52" s="23">
        <f>SUM(J53:J55)</f>
        <v>0</v>
      </c>
    </row>
    <row r="53" spans="2:10" x14ac:dyDescent="0.25">
      <c r="B53" s="24" t="s">
        <v>9</v>
      </c>
      <c r="C53" s="28" t="s">
        <v>84</v>
      </c>
      <c r="D53" s="29">
        <f>D9+D18+D27+D34+D41+D44+D48</f>
        <v>157580.73000000001</v>
      </c>
      <c r="E53" s="30">
        <f>E9+E18+E27+E34+E41+E44+E48</f>
        <v>2277416.87</v>
      </c>
      <c r="F53" s="31"/>
      <c r="G53" s="24" t="s">
        <v>9</v>
      </c>
      <c r="H53" s="25" t="s">
        <v>85</v>
      </c>
      <c r="I53" s="19">
        <v>0</v>
      </c>
      <c r="J53" s="20">
        <v>0</v>
      </c>
    </row>
    <row r="54" spans="2:10" x14ac:dyDescent="0.25">
      <c r="B54" s="24" t="s">
        <v>9</v>
      </c>
      <c r="C54" s="25"/>
      <c r="D54" s="19"/>
      <c r="E54" s="20"/>
      <c r="F54" s="31"/>
      <c r="G54" s="24" t="s">
        <v>9</v>
      </c>
      <c r="H54" s="25" t="s">
        <v>86</v>
      </c>
      <c r="I54" s="19">
        <v>0</v>
      </c>
      <c r="J54" s="20">
        <v>0</v>
      </c>
    </row>
    <row r="55" spans="2:10" x14ac:dyDescent="0.25">
      <c r="B55" s="14" t="s">
        <v>9</v>
      </c>
      <c r="C55" s="15" t="s">
        <v>87</v>
      </c>
      <c r="D55" s="16"/>
      <c r="E55" s="17"/>
      <c r="F55" s="18"/>
      <c r="G55" s="24" t="s">
        <v>9</v>
      </c>
      <c r="H55" s="25" t="s">
        <v>88</v>
      </c>
      <c r="I55" s="19">
        <v>0</v>
      </c>
      <c r="J55" s="20">
        <v>0</v>
      </c>
    </row>
    <row r="56" spans="2:10" x14ac:dyDescent="0.25">
      <c r="B56" s="14" t="s">
        <v>9</v>
      </c>
      <c r="C56" s="15" t="s">
        <v>89</v>
      </c>
      <c r="D56" s="27">
        <f>SUM(D57:D60)</f>
        <v>0</v>
      </c>
      <c r="E56" s="23">
        <f>SUM(E57:E60)</f>
        <v>0</v>
      </c>
      <c r="F56" s="18"/>
      <c r="G56" s="24" t="s">
        <v>9</v>
      </c>
      <c r="H56" s="25"/>
      <c r="I56" s="19"/>
      <c r="J56" s="20"/>
    </row>
    <row r="57" spans="2:10" x14ac:dyDescent="0.25">
      <c r="B57" s="24" t="s">
        <v>9</v>
      </c>
      <c r="C57" s="25" t="s">
        <v>90</v>
      </c>
      <c r="D57" s="19">
        <v>0</v>
      </c>
      <c r="E57" s="20">
        <v>0</v>
      </c>
      <c r="F57" s="18"/>
      <c r="G57" s="24" t="s">
        <v>9</v>
      </c>
      <c r="H57" s="28" t="s">
        <v>91</v>
      </c>
      <c r="I57" s="29">
        <f>I9+I20+I25+I30+I34+I39+I47+I52</f>
        <v>445644.66000000003</v>
      </c>
      <c r="J57" s="30">
        <f>J9+J20+J25+J30+J34+J39+J47+J52</f>
        <v>1327925.67</v>
      </c>
    </row>
    <row r="58" spans="2:10" x14ac:dyDescent="0.25">
      <c r="B58" s="24" t="s">
        <v>9</v>
      </c>
      <c r="C58" s="25" t="s">
        <v>92</v>
      </c>
      <c r="D58" s="19">
        <v>0</v>
      </c>
      <c r="E58" s="20">
        <v>0</v>
      </c>
      <c r="F58" s="18"/>
      <c r="G58" s="24" t="s">
        <v>9</v>
      </c>
      <c r="H58" s="25"/>
      <c r="I58" s="19"/>
      <c r="J58" s="20"/>
    </row>
    <row r="59" spans="2:10" x14ac:dyDescent="0.25">
      <c r="B59" s="24" t="s">
        <v>9</v>
      </c>
      <c r="C59" s="25" t="s">
        <v>93</v>
      </c>
      <c r="D59" s="19">
        <v>0</v>
      </c>
      <c r="E59" s="20">
        <v>0</v>
      </c>
      <c r="F59" s="18"/>
      <c r="G59" s="14" t="s">
        <v>9</v>
      </c>
      <c r="H59" s="15" t="s">
        <v>94</v>
      </c>
      <c r="I59" s="16"/>
      <c r="J59" s="17"/>
    </row>
    <row r="60" spans="2:10" x14ac:dyDescent="0.25">
      <c r="B60" s="24" t="s">
        <v>9</v>
      </c>
      <c r="C60" s="25" t="s">
        <v>95</v>
      </c>
      <c r="D60" s="19">
        <v>0</v>
      </c>
      <c r="E60" s="20">
        <v>0</v>
      </c>
      <c r="F60" s="18"/>
      <c r="G60" s="14" t="s">
        <v>9</v>
      </c>
      <c r="H60" s="15" t="s">
        <v>96</v>
      </c>
      <c r="I60" s="27">
        <f>SUM(I61:I62)</f>
        <v>0</v>
      </c>
      <c r="J60" s="23">
        <f>SUM(J61:J62)</f>
        <v>0</v>
      </c>
    </row>
    <row r="61" spans="2:10" x14ac:dyDescent="0.25">
      <c r="B61" s="24" t="s">
        <v>9</v>
      </c>
      <c r="C61" s="25"/>
      <c r="D61" s="19"/>
      <c r="E61" s="20"/>
      <c r="F61" s="18"/>
      <c r="G61" s="24" t="s">
        <v>9</v>
      </c>
      <c r="H61" s="25" t="s">
        <v>97</v>
      </c>
      <c r="I61" s="19">
        <v>0</v>
      </c>
      <c r="J61" s="20">
        <v>0</v>
      </c>
    </row>
    <row r="62" spans="2:10" x14ac:dyDescent="0.25">
      <c r="B62" s="14" t="s">
        <v>9</v>
      </c>
      <c r="C62" s="15" t="s">
        <v>98</v>
      </c>
      <c r="D62" s="27">
        <f>SUM(D63:D67)</f>
        <v>0</v>
      </c>
      <c r="E62" s="23">
        <f>SUM(E63:E67)</f>
        <v>0</v>
      </c>
      <c r="F62" s="18"/>
      <c r="G62" s="24" t="s">
        <v>9</v>
      </c>
      <c r="H62" s="25" t="s">
        <v>99</v>
      </c>
      <c r="I62" s="19">
        <v>0</v>
      </c>
      <c r="J62" s="20">
        <v>0</v>
      </c>
    </row>
    <row r="63" spans="2:10" x14ac:dyDescent="0.25">
      <c r="B63" s="24" t="s">
        <v>9</v>
      </c>
      <c r="C63" s="25" t="s">
        <v>100</v>
      </c>
      <c r="D63" s="19">
        <v>0</v>
      </c>
      <c r="E63" s="20">
        <v>0</v>
      </c>
      <c r="F63" s="18"/>
      <c r="G63" s="24" t="s">
        <v>9</v>
      </c>
      <c r="H63" s="25"/>
      <c r="I63" s="19"/>
      <c r="J63" s="20"/>
    </row>
    <row r="64" spans="2:10" x14ac:dyDescent="0.25">
      <c r="B64" s="24" t="s">
        <v>9</v>
      </c>
      <c r="C64" s="25" t="s">
        <v>101</v>
      </c>
      <c r="D64" s="19">
        <v>0</v>
      </c>
      <c r="E64" s="20">
        <v>0</v>
      </c>
      <c r="F64" s="18"/>
      <c r="G64" s="14" t="s">
        <v>9</v>
      </c>
      <c r="H64" s="15" t="s">
        <v>102</v>
      </c>
      <c r="I64" s="27">
        <f>SUM(I65:I67)</f>
        <v>0</v>
      </c>
      <c r="J64" s="23">
        <f>SUM(J65:J67)</f>
        <v>0</v>
      </c>
    </row>
    <row r="65" spans="2:10" x14ac:dyDescent="0.25">
      <c r="B65" s="24" t="s">
        <v>9</v>
      </c>
      <c r="C65" s="25" t="s">
        <v>103</v>
      </c>
      <c r="D65" s="19">
        <v>0</v>
      </c>
      <c r="E65" s="20">
        <v>0</v>
      </c>
      <c r="F65" s="18"/>
      <c r="G65" s="24" t="s">
        <v>9</v>
      </c>
      <c r="H65" s="25" t="s">
        <v>104</v>
      </c>
      <c r="I65" s="19">
        <v>0</v>
      </c>
      <c r="J65" s="20">
        <v>0</v>
      </c>
    </row>
    <row r="66" spans="2:10" x14ac:dyDescent="0.25">
      <c r="B66" s="24" t="s">
        <v>9</v>
      </c>
      <c r="C66" s="25" t="s">
        <v>105</v>
      </c>
      <c r="D66" s="19">
        <v>0</v>
      </c>
      <c r="E66" s="20">
        <v>0</v>
      </c>
      <c r="F66" s="18"/>
      <c r="G66" s="24" t="s">
        <v>9</v>
      </c>
      <c r="H66" s="25" t="s">
        <v>106</v>
      </c>
      <c r="I66" s="19">
        <v>0</v>
      </c>
      <c r="J66" s="20">
        <v>0</v>
      </c>
    </row>
    <row r="67" spans="2:10" x14ac:dyDescent="0.25">
      <c r="B67" s="24" t="s">
        <v>9</v>
      </c>
      <c r="C67" s="25" t="s">
        <v>107</v>
      </c>
      <c r="D67" s="19">
        <v>0</v>
      </c>
      <c r="E67" s="20">
        <v>0</v>
      </c>
      <c r="F67" s="18"/>
      <c r="G67" s="24" t="s">
        <v>9</v>
      </c>
      <c r="H67" s="25" t="s">
        <v>108</v>
      </c>
      <c r="I67" s="19">
        <v>0</v>
      </c>
      <c r="J67" s="20">
        <v>0</v>
      </c>
    </row>
    <row r="68" spans="2:10" x14ac:dyDescent="0.25">
      <c r="B68" s="24" t="s">
        <v>9</v>
      </c>
      <c r="C68" s="25"/>
      <c r="D68" s="19"/>
      <c r="E68" s="20"/>
      <c r="F68" s="18"/>
      <c r="G68" s="24" t="s">
        <v>9</v>
      </c>
      <c r="H68" s="25"/>
      <c r="I68" s="19"/>
      <c r="J68" s="20"/>
    </row>
    <row r="69" spans="2:10" x14ac:dyDescent="0.25">
      <c r="B69" s="14" t="s">
        <v>9</v>
      </c>
      <c r="C69" s="15" t="s">
        <v>109</v>
      </c>
      <c r="D69" s="22">
        <f>SUM(D70:D76)</f>
        <v>158752500.31</v>
      </c>
      <c r="E69" s="23">
        <f>SUM(E70:E76)</f>
        <v>149561195.44</v>
      </c>
      <c r="F69" s="18"/>
      <c r="G69" s="14" t="s">
        <v>9</v>
      </c>
      <c r="H69" s="15" t="s">
        <v>110</v>
      </c>
      <c r="I69" s="27">
        <f>SUM(I70:I74)</f>
        <v>0</v>
      </c>
      <c r="J69" s="23">
        <f>SUM(J70:J74)</f>
        <v>0</v>
      </c>
    </row>
    <row r="70" spans="2:10" x14ac:dyDescent="0.25">
      <c r="B70" s="24" t="s">
        <v>9</v>
      </c>
      <c r="C70" s="25" t="s">
        <v>111</v>
      </c>
      <c r="D70" s="26">
        <v>520000</v>
      </c>
      <c r="E70" s="20">
        <v>520000</v>
      </c>
      <c r="F70" s="18"/>
      <c r="G70" s="24" t="s">
        <v>9</v>
      </c>
      <c r="H70" s="25" t="s">
        <v>112</v>
      </c>
      <c r="I70" s="19">
        <v>0</v>
      </c>
      <c r="J70" s="20">
        <v>0</v>
      </c>
    </row>
    <row r="71" spans="2:10" x14ac:dyDescent="0.25">
      <c r="B71" s="24" t="s">
        <v>9</v>
      </c>
      <c r="C71" s="25" t="s">
        <v>113</v>
      </c>
      <c r="D71" s="19">
        <v>0</v>
      </c>
      <c r="E71" s="20">
        <v>0</v>
      </c>
      <c r="F71" s="18"/>
      <c r="G71" s="24" t="s">
        <v>9</v>
      </c>
      <c r="H71" s="25" t="s">
        <v>114</v>
      </c>
      <c r="I71" s="19">
        <v>0</v>
      </c>
      <c r="J71" s="20">
        <v>0</v>
      </c>
    </row>
    <row r="72" spans="2:10" x14ac:dyDescent="0.25">
      <c r="B72" s="24" t="s">
        <v>9</v>
      </c>
      <c r="C72" s="25" t="s">
        <v>115</v>
      </c>
      <c r="D72" s="19">
        <v>115070802.76000001</v>
      </c>
      <c r="E72" s="20">
        <v>115070802.76000001</v>
      </c>
      <c r="F72" s="18"/>
      <c r="G72" s="24" t="s">
        <v>9</v>
      </c>
      <c r="H72" s="25" t="s">
        <v>116</v>
      </c>
      <c r="I72" s="19">
        <v>0</v>
      </c>
      <c r="J72" s="20">
        <v>0</v>
      </c>
    </row>
    <row r="73" spans="2:10" x14ac:dyDescent="0.25">
      <c r="B73" s="24" t="s">
        <v>9</v>
      </c>
      <c r="C73" s="25" t="s">
        <v>117</v>
      </c>
      <c r="D73" s="19">
        <v>17100</v>
      </c>
      <c r="E73" s="20">
        <v>17100</v>
      </c>
      <c r="F73" s="18"/>
      <c r="G73" s="24" t="s">
        <v>9</v>
      </c>
      <c r="H73" s="25" t="s">
        <v>118</v>
      </c>
      <c r="I73" s="19">
        <v>0</v>
      </c>
      <c r="J73" s="20">
        <v>0</v>
      </c>
    </row>
    <row r="74" spans="2:10" x14ac:dyDescent="0.25">
      <c r="B74" s="24" t="s">
        <v>9</v>
      </c>
      <c r="C74" s="25" t="s">
        <v>119</v>
      </c>
      <c r="D74" s="19">
        <v>41451289.490000002</v>
      </c>
      <c r="E74" s="20">
        <v>32259984.620000001</v>
      </c>
      <c r="F74" s="18"/>
      <c r="G74" s="24" t="s">
        <v>9</v>
      </c>
      <c r="H74" s="25" t="s">
        <v>120</v>
      </c>
      <c r="I74" s="19">
        <v>0</v>
      </c>
      <c r="J74" s="20">
        <v>0</v>
      </c>
    </row>
    <row r="75" spans="2:10" x14ac:dyDescent="0.25">
      <c r="B75" s="24" t="s">
        <v>9</v>
      </c>
      <c r="C75" s="25" t="s">
        <v>121</v>
      </c>
      <c r="D75" s="19">
        <v>1693308.06</v>
      </c>
      <c r="E75" s="20">
        <v>1693308.06</v>
      </c>
      <c r="F75" s="18"/>
      <c r="G75" s="24" t="s">
        <v>9</v>
      </c>
      <c r="H75" s="25"/>
      <c r="I75" s="19"/>
      <c r="J75" s="20"/>
    </row>
    <row r="76" spans="2:10" x14ac:dyDescent="0.25">
      <c r="B76" s="24" t="s">
        <v>9</v>
      </c>
      <c r="C76" s="25" t="s">
        <v>122</v>
      </c>
      <c r="D76" s="19">
        <v>0</v>
      </c>
      <c r="E76" s="20">
        <v>0</v>
      </c>
      <c r="F76" s="18"/>
      <c r="G76" s="14" t="s">
        <v>9</v>
      </c>
      <c r="H76" s="15" t="s">
        <v>123</v>
      </c>
      <c r="I76" s="27">
        <f>SUM(I77:I79)</f>
        <v>0</v>
      </c>
      <c r="J76" s="23">
        <f>SUM(J77:J79)</f>
        <v>0</v>
      </c>
    </row>
    <row r="77" spans="2:10" x14ac:dyDescent="0.25">
      <c r="B77" s="24" t="s">
        <v>9</v>
      </c>
      <c r="C77" s="25"/>
      <c r="D77" s="19"/>
      <c r="E77" s="20"/>
      <c r="F77" s="18"/>
      <c r="G77" s="24" t="s">
        <v>9</v>
      </c>
      <c r="H77" s="25" t="s">
        <v>124</v>
      </c>
      <c r="I77" s="19">
        <v>0</v>
      </c>
      <c r="J77" s="20">
        <v>0</v>
      </c>
    </row>
    <row r="78" spans="2:10" x14ac:dyDescent="0.25">
      <c r="B78" s="14" t="s">
        <v>9</v>
      </c>
      <c r="C78" s="15" t="s">
        <v>125</v>
      </c>
      <c r="D78" s="22">
        <f>SUM(D79:D86)</f>
        <v>1666338.62</v>
      </c>
      <c r="E78" s="23">
        <f>SUM(E79:E86)</f>
        <v>1475401.17</v>
      </c>
      <c r="F78" s="18"/>
      <c r="G78" s="24" t="s">
        <v>9</v>
      </c>
      <c r="H78" s="25" t="s">
        <v>126</v>
      </c>
      <c r="I78" s="19">
        <v>0</v>
      </c>
      <c r="J78" s="20">
        <v>0</v>
      </c>
    </row>
    <row r="79" spans="2:10" x14ac:dyDescent="0.25">
      <c r="B79" s="24" t="s">
        <v>9</v>
      </c>
      <c r="C79" s="25" t="s">
        <v>127</v>
      </c>
      <c r="D79" s="26">
        <v>523431.72</v>
      </c>
      <c r="E79" s="20">
        <v>492488.47</v>
      </c>
      <c r="F79" s="18"/>
      <c r="G79" s="24" t="s">
        <v>9</v>
      </c>
      <c r="H79" s="25" t="s">
        <v>128</v>
      </c>
      <c r="I79" s="19">
        <v>0</v>
      </c>
      <c r="J79" s="20">
        <v>0</v>
      </c>
    </row>
    <row r="80" spans="2:10" x14ac:dyDescent="0.25">
      <c r="B80" s="24" t="s">
        <v>9</v>
      </c>
      <c r="C80" s="25" t="s">
        <v>129</v>
      </c>
      <c r="D80" s="19">
        <v>29709.29</v>
      </c>
      <c r="E80" s="20">
        <v>26340.29</v>
      </c>
      <c r="F80" s="18"/>
      <c r="G80" s="24" t="s">
        <v>9</v>
      </c>
      <c r="H80" s="25"/>
      <c r="I80" s="19"/>
      <c r="J80" s="20"/>
    </row>
    <row r="81" spans="2:10" x14ac:dyDescent="0.25">
      <c r="B81" s="24" t="s">
        <v>9</v>
      </c>
      <c r="C81" s="25" t="s">
        <v>130</v>
      </c>
      <c r="D81" s="19">
        <v>0</v>
      </c>
      <c r="E81" s="20">
        <v>0</v>
      </c>
      <c r="F81" s="18"/>
      <c r="G81" s="14" t="s">
        <v>9</v>
      </c>
      <c r="H81" s="15" t="s">
        <v>131</v>
      </c>
      <c r="I81" s="27">
        <f>SUM(I82:I87)</f>
        <v>0</v>
      </c>
      <c r="J81" s="23">
        <f>SUM(J82:J87)</f>
        <v>0</v>
      </c>
    </row>
    <row r="82" spans="2:10" x14ac:dyDescent="0.25">
      <c r="B82" s="24" t="s">
        <v>9</v>
      </c>
      <c r="C82" s="25" t="s">
        <v>132</v>
      </c>
      <c r="D82" s="19">
        <v>724589.96</v>
      </c>
      <c r="E82" s="20">
        <v>724589.96</v>
      </c>
      <c r="F82" s="18"/>
      <c r="G82" s="24" t="s">
        <v>9</v>
      </c>
      <c r="H82" s="25" t="s">
        <v>133</v>
      </c>
      <c r="I82" s="19">
        <v>0</v>
      </c>
      <c r="J82" s="20">
        <v>0</v>
      </c>
    </row>
    <row r="83" spans="2:10" x14ac:dyDescent="0.25">
      <c r="B83" s="24" t="s">
        <v>9</v>
      </c>
      <c r="C83" s="25" t="s">
        <v>134</v>
      </c>
      <c r="D83" s="19">
        <v>0</v>
      </c>
      <c r="E83" s="20">
        <v>0</v>
      </c>
      <c r="F83" s="18"/>
      <c r="G83" s="24" t="s">
        <v>9</v>
      </c>
      <c r="H83" s="25" t="s">
        <v>135</v>
      </c>
      <c r="I83" s="19">
        <v>0</v>
      </c>
      <c r="J83" s="20">
        <v>0</v>
      </c>
    </row>
    <row r="84" spans="2:10" x14ac:dyDescent="0.25">
      <c r="B84" s="24" t="s">
        <v>9</v>
      </c>
      <c r="C84" s="25" t="s">
        <v>136</v>
      </c>
      <c r="D84" s="19">
        <v>388607.65</v>
      </c>
      <c r="E84" s="20">
        <v>231982.45</v>
      </c>
      <c r="F84" s="18"/>
      <c r="G84" s="24" t="s">
        <v>9</v>
      </c>
      <c r="H84" s="25" t="s">
        <v>137</v>
      </c>
      <c r="I84" s="19">
        <v>0</v>
      </c>
      <c r="J84" s="20">
        <v>0</v>
      </c>
    </row>
    <row r="85" spans="2:10" x14ac:dyDescent="0.25">
      <c r="B85" s="24" t="s">
        <v>9</v>
      </c>
      <c r="C85" s="25" t="s">
        <v>138</v>
      </c>
      <c r="D85" s="19">
        <v>0</v>
      </c>
      <c r="E85" s="20">
        <v>0</v>
      </c>
      <c r="F85" s="18"/>
      <c r="G85" s="24" t="s">
        <v>9</v>
      </c>
      <c r="H85" s="25" t="s">
        <v>139</v>
      </c>
      <c r="I85" s="19">
        <v>0</v>
      </c>
      <c r="J85" s="20">
        <v>0</v>
      </c>
    </row>
    <row r="86" spans="2:10" x14ac:dyDescent="0.25">
      <c r="B86" s="24" t="s">
        <v>9</v>
      </c>
      <c r="C86" s="25" t="s">
        <v>140</v>
      </c>
      <c r="D86" s="19">
        <v>0</v>
      </c>
      <c r="E86" s="20">
        <v>0</v>
      </c>
      <c r="F86" s="18"/>
      <c r="G86" s="24" t="s">
        <v>9</v>
      </c>
      <c r="H86" s="25" t="s">
        <v>141</v>
      </c>
      <c r="I86" s="19">
        <v>0</v>
      </c>
      <c r="J86" s="20">
        <v>0</v>
      </c>
    </row>
    <row r="87" spans="2:10" x14ac:dyDescent="0.25">
      <c r="B87" s="24" t="s">
        <v>9</v>
      </c>
      <c r="C87" s="25"/>
      <c r="D87" s="19"/>
      <c r="E87" s="20"/>
      <c r="F87" s="18"/>
      <c r="G87" s="24" t="s">
        <v>9</v>
      </c>
      <c r="H87" s="25" t="s">
        <v>142</v>
      </c>
      <c r="I87" s="19">
        <v>0</v>
      </c>
      <c r="J87" s="20">
        <v>0</v>
      </c>
    </row>
    <row r="88" spans="2:10" x14ac:dyDescent="0.25">
      <c r="B88" s="14" t="s">
        <v>9</v>
      </c>
      <c r="C88" s="15" t="s">
        <v>143</v>
      </c>
      <c r="D88" s="22">
        <f>SUM(D89:D93)</f>
        <v>0</v>
      </c>
      <c r="E88" s="23">
        <f>SUM(E89:E93)</f>
        <v>0</v>
      </c>
      <c r="F88" s="18"/>
      <c r="G88" s="24" t="s">
        <v>9</v>
      </c>
      <c r="H88" s="25"/>
      <c r="I88" s="19"/>
      <c r="J88" s="20"/>
    </row>
    <row r="89" spans="2:10" x14ac:dyDescent="0.25">
      <c r="B89" s="24" t="s">
        <v>9</v>
      </c>
      <c r="C89" s="25" t="s">
        <v>144</v>
      </c>
      <c r="D89" s="26">
        <v>0</v>
      </c>
      <c r="E89" s="20">
        <v>0</v>
      </c>
      <c r="F89" s="18"/>
      <c r="G89" s="14" t="s">
        <v>9</v>
      </c>
      <c r="H89" s="15" t="s">
        <v>145</v>
      </c>
      <c r="I89" s="27">
        <f>SUM(I90:I93)</f>
        <v>0</v>
      </c>
      <c r="J89" s="23">
        <f>SUM(J90:J93)</f>
        <v>0</v>
      </c>
    </row>
    <row r="90" spans="2:10" x14ac:dyDescent="0.25">
      <c r="B90" s="24" t="s">
        <v>9</v>
      </c>
      <c r="C90" s="25" t="s">
        <v>146</v>
      </c>
      <c r="D90" s="19">
        <v>0</v>
      </c>
      <c r="E90" s="20">
        <v>0</v>
      </c>
      <c r="F90" s="18"/>
      <c r="G90" s="24" t="s">
        <v>9</v>
      </c>
      <c r="H90" s="25" t="s">
        <v>147</v>
      </c>
      <c r="I90" s="19">
        <v>0</v>
      </c>
      <c r="J90" s="20">
        <v>0</v>
      </c>
    </row>
    <row r="91" spans="2:10" x14ac:dyDescent="0.25">
      <c r="B91" s="24" t="s">
        <v>9</v>
      </c>
      <c r="C91" s="25" t="s">
        <v>148</v>
      </c>
      <c r="D91" s="19">
        <v>0</v>
      </c>
      <c r="E91" s="20">
        <v>0</v>
      </c>
      <c r="F91" s="18"/>
      <c r="G91" s="24" t="s">
        <v>9</v>
      </c>
      <c r="H91" s="25" t="s">
        <v>149</v>
      </c>
      <c r="I91" s="19">
        <v>0</v>
      </c>
      <c r="J91" s="20">
        <v>0</v>
      </c>
    </row>
    <row r="92" spans="2:10" x14ac:dyDescent="0.25">
      <c r="B92" s="24" t="s">
        <v>9</v>
      </c>
      <c r="C92" s="25" t="s">
        <v>150</v>
      </c>
      <c r="D92" s="19">
        <v>0</v>
      </c>
      <c r="E92" s="20">
        <v>0</v>
      </c>
      <c r="F92" s="18"/>
      <c r="G92" s="24" t="s">
        <v>9</v>
      </c>
      <c r="H92" s="25" t="s">
        <v>151</v>
      </c>
      <c r="I92" s="19">
        <v>0</v>
      </c>
      <c r="J92" s="20">
        <v>0</v>
      </c>
    </row>
    <row r="93" spans="2:10" x14ac:dyDescent="0.25">
      <c r="B93" s="24" t="s">
        <v>9</v>
      </c>
      <c r="C93" s="25" t="s">
        <v>152</v>
      </c>
      <c r="D93" s="19">
        <v>0</v>
      </c>
      <c r="E93" s="20">
        <v>0</v>
      </c>
      <c r="F93" s="18"/>
      <c r="G93" s="24" t="s">
        <v>9</v>
      </c>
      <c r="H93" s="25" t="s">
        <v>153</v>
      </c>
      <c r="I93" s="19">
        <v>0</v>
      </c>
      <c r="J93" s="20">
        <v>0</v>
      </c>
    </row>
    <row r="94" spans="2:10" x14ac:dyDescent="0.25">
      <c r="B94" s="24" t="s">
        <v>9</v>
      </c>
      <c r="C94" s="25"/>
      <c r="D94" s="19"/>
      <c r="E94" s="20"/>
      <c r="F94" s="18"/>
      <c r="G94" s="24" t="s">
        <v>9</v>
      </c>
      <c r="H94" s="25"/>
      <c r="I94" s="19"/>
      <c r="J94" s="20"/>
    </row>
    <row r="95" spans="2:10" x14ac:dyDescent="0.25">
      <c r="B95" s="14" t="s">
        <v>9</v>
      </c>
      <c r="C95" s="15" t="s">
        <v>154</v>
      </c>
      <c r="D95" s="22">
        <f>SUM(D96:D100)</f>
        <v>0</v>
      </c>
      <c r="E95" s="23">
        <f>SUM(E96:E100)</f>
        <v>0</v>
      </c>
      <c r="F95" s="18"/>
      <c r="G95" s="24" t="s">
        <v>9</v>
      </c>
      <c r="H95" s="28" t="s">
        <v>155</v>
      </c>
      <c r="I95" s="29">
        <f>I60+I64+I69+I76+I81+I89</f>
        <v>0</v>
      </c>
      <c r="J95" s="30">
        <f>J60+J64+J69+J76+J81+J89</f>
        <v>0</v>
      </c>
    </row>
    <row r="96" spans="2:10" x14ac:dyDescent="0.25">
      <c r="B96" s="24" t="s">
        <v>9</v>
      </c>
      <c r="C96" s="25" t="s">
        <v>156</v>
      </c>
      <c r="D96" s="26">
        <v>0</v>
      </c>
      <c r="E96" s="20">
        <v>0</v>
      </c>
      <c r="F96" s="18"/>
      <c r="G96" s="24" t="s">
        <v>9</v>
      </c>
      <c r="H96" s="28"/>
      <c r="I96" s="19"/>
      <c r="J96" s="20"/>
    </row>
    <row r="97" spans="2:10" x14ac:dyDescent="0.25">
      <c r="B97" s="24" t="s">
        <v>9</v>
      </c>
      <c r="C97" s="25" t="s">
        <v>157</v>
      </c>
      <c r="D97" s="19">
        <v>0</v>
      </c>
      <c r="E97" s="20">
        <v>0</v>
      </c>
      <c r="F97" s="18"/>
      <c r="G97" s="24" t="s">
        <v>9</v>
      </c>
      <c r="H97" s="32" t="s">
        <v>158</v>
      </c>
      <c r="I97" s="33">
        <f>I57+I95</f>
        <v>445644.66000000003</v>
      </c>
      <c r="J97" s="34">
        <f>J57+J95</f>
        <v>1327925.67</v>
      </c>
    </row>
    <row r="98" spans="2:10" x14ac:dyDescent="0.25">
      <c r="B98" s="24" t="s">
        <v>9</v>
      </c>
      <c r="C98" s="25" t="s">
        <v>159</v>
      </c>
      <c r="D98" s="19">
        <v>0</v>
      </c>
      <c r="E98" s="20">
        <v>0</v>
      </c>
      <c r="F98" s="18"/>
      <c r="G98" s="24" t="s">
        <v>9</v>
      </c>
      <c r="H98" s="25"/>
      <c r="I98" s="19"/>
      <c r="J98" s="20"/>
    </row>
    <row r="99" spans="2:10" x14ac:dyDescent="0.25">
      <c r="B99" s="24" t="s">
        <v>9</v>
      </c>
      <c r="C99" s="25" t="s">
        <v>160</v>
      </c>
      <c r="D99" s="19">
        <v>0</v>
      </c>
      <c r="E99" s="20">
        <v>0</v>
      </c>
      <c r="F99" s="18"/>
      <c r="G99" s="14" t="s">
        <v>9</v>
      </c>
      <c r="H99" s="15" t="s">
        <v>161</v>
      </c>
      <c r="I99" s="19"/>
      <c r="J99" s="20"/>
    </row>
    <row r="100" spans="2:10" x14ac:dyDescent="0.25">
      <c r="B100" s="24" t="s">
        <v>9</v>
      </c>
      <c r="C100" s="25" t="s">
        <v>162</v>
      </c>
      <c r="D100" s="19">
        <v>0</v>
      </c>
      <c r="E100" s="20">
        <v>0</v>
      </c>
      <c r="F100" s="18"/>
      <c r="G100" s="14" t="s">
        <v>9</v>
      </c>
      <c r="H100" s="15" t="s">
        <v>163</v>
      </c>
      <c r="I100" s="22">
        <f>SUM(I101:I103)</f>
        <v>0</v>
      </c>
      <c r="J100" s="23">
        <f>SUM(J101:J103)</f>
        <v>0</v>
      </c>
    </row>
    <row r="101" spans="2:10" x14ac:dyDescent="0.25">
      <c r="B101" s="24" t="s">
        <v>9</v>
      </c>
      <c r="C101" s="25"/>
      <c r="D101" s="19"/>
      <c r="E101" s="20"/>
      <c r="F101" s="18"/>
      <c r="G101" s="24" t="s">
        <v>9</v>
      </c>
      <c r="H101" s="25" t="s">
        <v>164</v>
      </c>
      <c r="I101" s="26">
        <v>0</v>
      </c>
      <c r="J101" s="20">
        <v>0</v>
      </c>
    </row>
    <row r="102" spans="2:10" x14ac:dyDescent="0.25">
      <c r="B102" s="14" t="s">
        <v>9</v>
      </c>
      <c r="C102" s="15" t="s">
        <v>165</v>
      </c>
      <c r="D102" s="27">
        <f>SUM(D103:D108)</f>
        <v>0</v>
      </c>
      <c r="E102" s="23">
        <f>SUM(E103:E108)</f>
        <v>0</v>
      </c>
      <c r="F102" s="18"/>
      <c r="G102" s="24" t="s">
        <v>9</v>
      </c>
      <c r="H102" s="25" t="s">
        <v>166</v>
      </c>
      <c r="I102" s="19">
        <v>0</v>
      </c>
      <c r="J102" s="20">
        <v>0</v>
      </c>
    </row>
    <row r="103" spans="2:10" x14ac:dyDescent="0.25">
      <c r="B103" s="24" t="s">
        <v>9</v>
      </c>
      <c r="C103" s="25" t="s">
        <v>167</v>
      </c>
      <c r="D103" s="19">
        <v>0</v>
      </c>
      <c r="E103" s="20">
        <v>0</v>
      </c>
      <c r="F103" s="18"/>
      <c r="G103" s="24" t="s">
        <v>9</v>
      </c>
      <c r="H103" s="25" t="s">
        <v>168</v>
      </c>
      <c r="I103" s="19">
        <v>0</v>
      </c>
      <c r="J103" s="20">
        <v>0</v>
      </c>
    </row>
    <row r="104" spans="2:10" x14ac:dyDescent="0.25">
      <c r="B104" s="24" t="s">
        <v>9</v>
      </c>
      <c r="C104" s="25" t="s">
        <v>169</v>
      </c>
      <c r="D104" s="19">
        <v>0</v>
      </c>
      <c r="E104" s="20">
        <v>0</v>
      </c>
      <c r="F104" s="18"/>
      <c r="G104" s="24" t="s">
        <v>9</v>
      </c>
      <c r="H104" s="25"/>
      <c r="I104" s="19"/>
      <c r="J104" s="20"/>
    </row>
    <row r="105" spans="2:10" x14ac:dyDescent="0.25">
      <c r="B105" s="24" t="s">
        <v>9</v>
      </c>
      <c r="C105" s="25" t="s">
        <v>170</v>
      </c>
      <c r="D105" s="19">
        <v>0</v>
      </c>
      <c r="E105" s="20">
        <v>0</v>
      </c>
      <c r="F105" s="18"/>
      <c r="G105" s="14" t="s">
        <v>9</v>
      </c>
      <c r="H105" s="15" t="s">
        <v>171</v>
      </c>
      <c r="I105" s="22">
        <f>I106+I107+I108+I113+I117</f>
        <v>160284119</v>
      </c>
      <c r="J105" s="23">
        <f>J106+J107+J108+J113+J117</f>
        <v>152139431.81</v>
      </c>
    </row>
    <row r="106" spans="2:10" x14ac:dyDescent="0.25">
      <c r="B106" s="24" t="s">
        <v>9</v>
      </c>
      <c r="C106" s="25" t="s">
        <v>172</v>
      </c>
      <c r="D106" s="19">
        <v>0</v>
      </c>
      <c r="E106" s="20">
        <v>0</v>
      </c>
      <c r="F106" s="18"/>
      <c r="G106" s="24" t="s">
        <v>9</v>
      </c>
      <c r="H106" s="25" t="s">
        <v>173</v>
      </c>
      <c r="I106" s="26">
        <v>8144687.1900000004</v>
      </c>
      <c r="J106" s="20">
        <v>15607660.550000001</v>
      </c>
    </row>
    <row r="107" spans="2:10" x14ac:dyDescent="0.25">
      <c r="B107" s="24" t="s">
        <v>9</v>
      </c>
      <c r="C107" s="25" t="s">
        <v>174</v>
      </c>
      <c r="D107" s="19">
        <v>0</v>
      </c>
      <c r="E107" s="20">
        <v>0</v>
      </c>
      <c r="F107" s="18"/>
      <c r="G107" s="24" t="s">
        <v>9</v>
      </c>
      <c r="H107" s="25" t="s">
        <v>175</v>
      </c>
      <c r="I107" s="35">
        <v>152139431.81</v>
      </c>
      <c r="J107" s="20">
        <v>136531771.25999999</v>
      </c>
    </row>
    <row r="108" spans="2:10" x14ac:dyDescent="0.25">
      <c r="B108" s="24" t="s">
        <v>9</v>
      </c>
      <c r="C108" s="25" t="s">
        <v>176</v>
      </c>
      <c r="D108" s="19">
        <v>0</v>
      </c>
      <c r="E108" s="20">
        <v>0</v>
      </c>
      <c r="F108" s="18"/>
      <c r="G108" s="14" t="s">
        <v>9</v>
      </c>
      <c r="H108" s="15" t="s">
        <v>177</v>
      </c>
      <c r="I108" s="36">
        <f>SUM(I109:I112)</f>
        <v>0</v>
      </c>
      <c r="J108" s="23">
        <f>SUM(J109:J112)</f>
        <v>0</v>
      </c>
    </row>
    <row r="109" spans="2:10" x14ac:dyDescent="0.25">
      <c r="B109" s="24" t="s">
        <v>9</v>
      </c>
      <c r="C109" s="25"/>
      <c r="D109" s="19"/>
      <c r="E109" s="20"/>
      <c r="F109" s="18"/>
      <c r="G109" s="24" t="s">
        <v>9</v>
      </c>
      <c r="H109" s="25" t="s">
        <v>178</v>
      </c>
      <c r="I109" s="19">
        <v>0</v>
      </c>
      <c r="J109" s="20">
        <v>0</v>
      </c>
    </row>
    <row r="110" spans="2:10" x14ac:dyDescent="0.25">
      <c r="B110" s="14" t="s">
        <v>9</v>
      </c>
      <c r="C110" s="15" t="s">
        <v>179</v>
      </c>
      <c r="D110" s="27">
        <f>SUM(D111:D115)</f>
        <v>0</v>
      </c>
      <c r="E110" s="23">
        <f>SUM(E111:E115)</f>
        <v>0</v>
      </c>
      <c r="F110" s="18"/>
      <c r="G110" s="24" t="s">
        <v>9</v>
      </c>
      <c r="H110" s="25" t="s">
        <v>180</v>
      </c>
      <c r="I110" s="19">
        <v>0</v>
      </c>
      <c r="J110" s="20">
        <v>0</v>
      </c>
    </row>
    <row r="111" spans="2:10" ht="22.5" x14ac:dyDescent="0.25">
      <c r="B111" s="24" t="s">
        <v>9</v>
      </c>
      <c r="C111" s="25" t="s">
        <v>181</v>
      </c>
      <c r="D111" s="19">
        <v>0</v>
      </c>
      <c r="E111" s="20">
        <v>0</v>
      </c>
      <c r="F111" s="18"/>
      <c r="G111" s="24" t="s">
        <v>9</v>
      </c>
      <c r="H111" s="25" t="s">
        <v>182</v>
      </c>
      <c r="I111" s="19">
        <v>0</v>
      </c>
      <c r="J111" s="20">
        <v>0</v>
      </c>
    </row>
    <row r="112" spans="2:10" ht="22.5" x14ac:dyDescent="0.25">
      <c r="B112" s="24" t="s">
        <v>9</v>
      </c>
      <c r="C112" s="25" t="s">
        <v>183</v>
      </c>
      <c r="D112" s="19">
        <v>0</v>
      </c>
      <c r="E112" s="20">
        <v>0</v>
      </c>
      <c r="F112" s="18"/>
      <c r="G112" s="24" t="s">
        <v>9</v>
      </c>
      <c r="H112" s="25" t="s">
        <v>184</v>
      </c>
      <c r="I112" s="19">
        <v>0</v>
      </c>
      <c r="J112" s="20">
        <v>0</v>
      </c>
    </row>
    <row r="113" spans="2:10" x14ac:dyDescent="0.25">
      <c r="B113" s="24" t="s">
        <v>9</v>
      </c>
      <c r="C113" s="25" t="s">
        <v>185</v>
      </c>
      <c r="D113" s="19">
        <v>0</v>
      </c>
      <c r="E113" s="20">
        <v>0</v>
      </c>
      <c r="F113" s="18"/>
      <c r="G113" s="14" t="s">
        <v>9</v>
      </c>
      <c r="H113" s="15" t="s">
        <v>186</v>
      </c>
      <c r="I113" s="27">
        <f>SUM(I114:I116)</f>
        <v>0</v>
      </c>
      <c r="J113" s="23">
        <f>SUM(J114:J116)</f>
        <v>0</v>
      </c>
    </row>
    <row r="114" spans="2:10" x14ac:dyDescent="0.25">
      <c r="B114" s="24" t="s">
        <v>9</v>
      </c>
      <c r="C114" s="25" t="s">
        <v>187</v>
      </c>
      <c r="D114" s="19">
        <v>0</v>
      </c>
      <c r="E114" s="20">
        <v>0</v>
      </c>
      <c r="F114" s="18"/>
      <c r="G114" s="24" t="s">
        <v>9</v>
      </c>
      <c r="H114" s="25" t="s">
        <v>188</v>
      </c>
      <c r="I114" s="19">
        <v>0</v>
      </c>
      <c r="J114" s="20">
        <v>0</v>
      </c>
    </row>
    <row r="115" spans="2:10" x14ac:dyDescent="0.25">
      <c r="B115" s="24" t="s">
        <v>9</v>
      </c>
      <c r="C115" s="25" t="s">
        <v>189</v>
      </c>
      <c r="D115" s="19">
        <v>0</v>
      </c>
      <c r="E115" s="20">
        <v>0</v>
      </c>
      <c r="F115" s="18"/>
      <c r="G115" s="24" t="s">
        <v>9</v>
      </c>
      <c r="H115" s="25" t="s">
        <v>190</v>
      </c>
      <c r="I115" s="19">
        <v>0</v>
      </c>
      <c r="J115" s="20">
        <v>0</v>
      </c>
    </row>
    <row r="116" spans="2:10" x14ac:dyDescent="0.25">
      <c r="B116" s="24" t="s">
        <v>9</v>
      </c>
      <c r="C116" s="25"/>
      <c r="D116" s="19"/>
      <c r="E116" s="20"/>
      <c r="F116" s="18"/>
      <c r="G116" s="24" t="s">
        <v>9</v>
      </c>
      <c r="H116" s="25" t="s">
        <v>191</v>
      </c>
      <c r="I116" s="19">
        <v>0</v>
      </c>
      <c r="J116" s="20">
        <v>0</v>
      </c>
    </row>
    <row r="117" spans="2:10" x14ac:dyDescent="0.25">
      <c r="B117" s="14" t="s">
        <v>9</v>
      </c>
      <c r="C117" s="15" t="s">
        <v>192</v>
      </c>
      <c r="D117" s="27">
        <f>SUM(D118:D120)</f>
        <v>153344</v>
      </c>
      <c r="E117" s="23">
        <f>SUM(E118:E120)</f>
        <v>153344</v>
      </c>
      <c r="F117" s="18"/>
      <c r="G117" s="14" t="s">
        <v>9</v>
      </c>
      <c r="H117" s="15" t="s">
        <v>193</v>
      </c>
      <c r="I117" s="27">
        <f>SUM(I118:I119)</f>
        <v>0</v>
      </c>
      <c r="J117" s="23">
        <f>SUM(J118:J119)</f>
        <v>0</v>
      </c>
    </row>
    <row r="118" spans="2:10" x14ac:dyDescent="0.25">
      <c r="B118" s="24" t="s">
        <v>9</v>
      </c>
      <c r="C118" s="25" t="s">
        <v>194</v>
      </c>
      <c r="D118" s="19">
        <v>0</v>
      </c>
      <c r="E118" s="20">
        <v>0</v>
      </c>
      <c r="F118" s="18"/>
      <c r="G118" s="24" t="s">
        <v>9</v>
      </c>
      <c r="H118" s="25" t="s">
        <v>195</v>
      </c>
      <c r="I118" s="19">
        <v>0</v>
      </c>
      <c r="J118" s="20">
        <v>0</v>
      </c>
    </row>
    <row r="119" spans="2:10" x14ac:dyDescent="0.25">
      <c r="B119" s="24" t="s">
        <v>9</v>
      </c>
      <c r="C119" s="25" t="s">
        <v>196</v>
      </c>
      <c r="D119" s="19">
        <v>0</v>
      </c>
      <c r="E119" s="20">
        <v>0</v>
      </c>
      <c r="F119" s="18"/>
      <c r="G119" s="24" t="s">
        <v>9</v>
      </c>
      <c r="H119" s="25" t="s">
        <v>197</v>
      </c>
      <c r="I119" s="19">
        <v>0</v>
      </c>
      <c r="J119" s="20">
        <v>0</v>
      </c>
    </row>
    <row r="120" spans="2:10" x14ac:dyDescent="0.25">
      <c r="B120" s="24" t="s">
        <v>9</v>
      </c>
      <c r="C120" s="25" t="s">
        <v>198</v>
      </c>
      <c r="D120" s="19">
        <v>153344</v>
      </c>
      <c r="E120" s="20">
        <v>153344</v>
      </c>
      <c r="F120" s="18"/>
      <c r="G120" s="24" t="s">
        <v>9</v>
      </c>
      <c r="H120" s="25"/>
      <c r="I120" s="19"/>
      <c r="J120" s="20"/>
    </row>
    <row r="121" spans="2:10" ht="22.5" x14ac:dyDescent="0.25">
      <c r="B121" s="37" t="s">
        <v>9</v>
      </c>
      <c r="C121" s="38"/>
      <c r="D121" s="19"/>
      <c r="E121" s="20"/>
      <c r="F121" s="18"/>
      <c r="G121" s="14" t="s">
        <v>9</v>
      </c>
      <c r="H121" s="15" t="s">
        <v>199</v>
      </c>
      <c r="I121" s="27">
        <f>SUM(I122:I123)</f>
        <v>0</v>
      </c>
      <c r="J121" s="23">
        <f>SUM(J122:J123)</f>
        <v>0</v>
      </c>
    </row>
    <row r="122" spans="2:10" x14ac:dyDescent="0.25">
      <c r="B122" s="37" t="s">
        <v>9</v>
      </c>
      <c r="C122" s="28" t="s">
        <v>200</v>
      </c>
      <c r="D122" s="29">
        <f>D56+D62+D69+D78+D88+D95+D102+D110+D117</f>
        <v>160572182.93000001</v>
      </c>
      <c r="E122" s="30">
        <f>E56+E62+E69+E78+E88+E95+E102+E110+E117</f>
        <v>151189940.60999998</v>
      </c>
      <c r="F122" s="18"/>
      <c r="G122" s="24" t="s">
        <v>9</v>
      </c>
      <c r="H122" s="25" t="s">
        <v>201</v>
      </c>
      <c r="I122" s="19">
        <v>0</v>
      </c>
      <c r="J122" s="20">
        <v>0</v>
      </c>
    </row>
    <row r="123" spans="2:10" x14ac:dyDescent="0.25">
      <c r="B123" s="37" t="s">
        <v>9</v>
      </c>
      <c r="C123" s="38"/>
      <c r="D123" s="29"/>
      <c r="E123" s="30"/>
      <c r="F123" s="18"/>
      <c r="G123" s="24" t="s">
        <v>9</v>
      </c>
      <c r="H123" s="25" t="s">
        <v>202</v>
      </c>
      <c r="I123" s="19">
        <v>0</v>
      </c>
      <c r="J123" s="20">
        <v>0</v>
      </c>
    </row>
    <row r="124" spans="2:10" ht="15.75" thickBot="1" x14ac:dyDescent="0.3">
      <c r="B124" s="37" t="s">
        <v>9</v>
      </c>
      <c r="C124" s="39" t="s">
        <v>203</v>
      </c>
      <c r="D124" s="40">
        <f>D53+D122</f>
        <v>160729763.66</v>
      </c>
      <c r="E124" s="41">
        <f>E53+E122</f>
        <v>153467357.47999999</v>
      </c>
      <c r="F124" s="18"/>
      <c r="G124" s="37" t="s">
        <v>9</v>
      </c>
      <c r="H124" s="38"/>
      <c r="I124" s="19"/>
      <c r="J124" s="20"/>
    </row>
    <row r="125" spans="2:10" ht="15.75" thickTop="1" x14ac:dyDescent="0.25">
      <c r="B125" s="37"/>
      <c r="C125" s="39"/>
      <c r="D125" s="33"/>
      <c r="E125" s="34"/>
      <c r="F125" s="18"/>
      <c r="G125" s="37"/>
      <c r="H125" s="28" t="s">
        <v>204</v>
      </c>
      <c r="I125" s="29">
        <f>I100+I105+I121</f>
        <v>160284119</v>
      </c>
      <c r="J125" s="30">
        <f>J100+J105+J121</f>
        <v>152139431.81</v>
      </c>
    </row>
    <row r="126" spans="2:10" x14ac:dyDescent="0.25">
      <c r="B126" s="37"/>
      <c r="C126" s="38"/>
      <c r="D126" s="19"/>
      <c r="E126" s="20"/>
      <c r="F126" s="18"/>
      <c r="G126" s="37"/>
      <c r="H126" s="38"/>
      <c r="I126" s="19"/>
      <c r="J126" s="20"/>
    </row>
    <row r="127" spans="2:10" ht="15.75" thickBot="1" x14ac:dyDescent="0.3">
      <c r="B127" s="42"/>
      <c r="C127" s="43"/>
      <c r="D127" s="35"/>
      <c r="E127" s="44"/>
      <c r="F127" s="45"/>
      <c r="G127" s="42"/>
      <c r="H127" s="46" t="s">
        <v>205</v>
      </c>
      <c r="I127" s="40">
        <f>I97+I125</f>
        <v>160729763.66</v>
      </c>
      <c r="J127" s="41">
        <f>J97+J125</f>
        <v>153467357.47999999</v>
      </c>
    </row>
    <row r="128" spans="2:10" ht="15.75" thickTop="1" x14ac:dyDescent="0.25"/>
    <row r="130" spans="3:10" x14ac:dyDescent="0.25">
      <c r="C130" s="47"/>
      <c r="G130" s="47"/>
      <c r="I130" s="48"/>
    </row>
    <row r="131" spans="3:10" x14ac:dyDescent="0.25">
      <c r="C131" s="59" t="s">
        <v>206</v>
      </c>
      <c r="D131" s="59"/>
      <c r="E131" s="59"/>
      <c r="F131" s="59"/>
      <c r="G131" s="59"/>
      <c r="H131" s="59"/>
      <c r="I131" s="59"/>
    </row>
    <row r="133" spans="3:10" x14ac:dyDescent="0.25">
      <c r="J133" s="49" t="s">
        <v>207</v>
      </c>
    </row>
    <row r="136" spans="3:10" ht="15" customHeight="1" x14ac:dyDescent="0.25">
      <c r="D136" s="1"/>
      <c r="E136" s="1"/>
    </row>
    <row r="137" spans="3:10" ht="15" customHeight="1" x14ac:dyDescent="0.25">
      <c r="D137" s="1"/>
      <c r="E137" s="1"/>
    </row>
    <row r="138" spans="3:10" ht="11.25" customHeight="1" x14ac:dyDescent="0.25">
      <c r="D138" s="1"/>
      <c r="E138" s="1"/>
    </row>
    <row r="139" spans="3:10" ht="11.25" customHeight="1" x14ac:dyDescent="0.25">
      <c r="D139" s="1"/>
      <c r="E139" s="1"/>
    </row>
    <row r="140" spans="3:10" ht="17.25" customHeight="1" x14ac:dyDescent="0.25">
      <c r="D140" s="1"/>
      <c r="E140" s="1"/>
    </row>
    <row r="141" spans="3:10" x14ac:dyDescent="0.25">
      <c r="D141" s="1"/>
      <c r="E141" s="1"/>
    </row>
  </sheetData>
  <sheetProtection formatCells="0" formatColumns="0" formatRows="0" insertColumns="0" insertRows="0" insertHyperlinks="0" deleteColumns="0" deleteRows="0" sort="0" autoFilter="0" pivotTables="0"/>
  <mergeCells count="4">
    <mergeCell ref="B3:J3"/>
    <mergeCell ref="B4:J4"/>
    <mergeCell ref="B5:J5"/>
    <mergeCell ref="C131:I131"/>
  </mergeCells>
  <printOptions horizontalCentered="1"/>
  <pageMargins left="0.55138889999999996" right="0.39374999999999999" top="0.43333329999999998" bottom="0.47013890000000003" header="0.3152778" footer="0.3152778"/>
  <pageSetup paperSize="0" scale="63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ASEJ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ASEJ;Administrador</dc:creator>
  <cp:lastModifiedBy>tesor</cp:lastModifiedBy>
  <cp:lastPrinted>2011-10-31T19:33:30Z</cp:lastPrinted>
  <dcterms:created xsi:type="dcterms:W3CDTF">2011-02-09T15:30:30Z</dcterms:created>
  <dcterms:modified xsi:type="dcterms:W3CDTF">2022-04-18T15:10:46Z</dcterms:modified>
</cp:coreProperties>
</file>