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15630" yWindow="120" windowWidth="13455" windowHeight="12060"/>
  </bookViews>
  <sheets>
    <sheet name="Hoja1" sheetId="1" r:id="rId1"/>
  </sheets>
  <calcPr/>
</workbook>
</file>

<file path=xl/calcChain.xml><?xml version="1.0" encoding="utf-8"?>
<calcChain xmlns="http://schemas.openxmlformats.org/spreadsheetml/2006/main">
  <c i="1" r="N250"/>
  <c r="N252"/>
  <c r="N259"/>
  <c r="M259"/>
  <c r="M250"/>
  <c r="N240"/>
  <c r="M240"/>
  <c r="N237"/>
  <c r="M237"/>
  <c r="N234"/>
  <c r="M234"/>
  <c r="N227"/>
  <c r="M227"/>
  <c r="N223"/>
  <c r="M223"/>
  <c r="N214"/>
  <c r="M214"/>
  <c r="N213"/>
  <c r="M213"/>
  <c r="N209"/>
  <c r="M209"/>
  <c r="N206"/>
  <c r="M206"/>
  <c r="N202"/>
  <c r="M202"/>
  <c r="N198"/>
  <c r="M198"/>
  <c r="N194"/>
  <c r="M194"/>
  <c r="N193"/>
  <c r="M193"/>
  <c r="N189"/>
  <c r="M189"/>
  <c r="N185"/>
  <c r="M185"/>
  <c r="N181"/>
  <c r="M181"/>
  <c r="N180"/>
  <c r="M180"/>
  <c r="N176"/>
  <c r="M176"/>
  <c r="N169"/>
  <c r="M169"/>
  <c r="N166"/>
  <c r="M166"/>
  <c r="N162"/>
  <c r="M162"/>
  <c r="N157"/>
  <c r="M157"/>
  <c r="N151"/>
  <c r="M151"/>
  <c r="N147"/>
  <c r="M147"/>
  <c r="N143"/>
  <c r="M143"/>
  <c r="N139"/>
  <c r="M139"/>
  <c r="N138"/>
  <c r="M138"/>
  <c r="N127"/>
  <c r="M127"/>
  <c r="N116"/>
  <c r="M116"/>
  <c r="N108"/>
  <c r="M108"/>
  <c r="N107"/>
  <c r="M107"/>
  <c r="M252"/>
  <c r="N95"/>
  <c r="M95"/>
  <c r="N92"/>
  <c r="M92"/>
  <c r="N83"/>
  <c r="M83"/>
  <c r="N79"/>
  <c r="M79"/>
  <c r="N78"/>
  <c r="M78"/>
  <c r="N71"/>
  <c r="M71"/>
  <c r="N66"/>
  <c r="M66"/>
  <c r="N65"/>
  <c r="M65"/>
  <c r="N60"/>
  <c r="M60"/>
  <c r="N54"/>
  <c r="M54"/>
  <c r="N43"/>
  <c r="M43"/>
  <c r="N37"/>
  <c r="M37"/>
  <c r="N30"/>
  <c r="M30"/>
  <c r="N27"/>
  <c r="M27"/>
  <c r="N20"/>
  <c r="M20"/>
  <c r="N10"/>
  <c r="M10"/>
  <c r="N9"/>
  <c r="N104"/>
  <c r="M9"/>
  <c r="M104"/>
</calcChain>
</file>

<file path=xl/sharedStrings.xml><?xml version="1.0" encoding="utf-8"?>
<sst xmlns="http://schemas.openxmlformats.org/spreadsheetml/2006/main">
  <si>
    <t>H. AYUNTAMIENTO DE CUAUTLA, JAL.</t>
  </si>
  <si>
    <t>ESTADO DE ACTIVIDADES</t>
  </si>
  <si>
    <t>AL 31 DE DICIEMBRE DEL 2021</t>
  </si>
  <si>
    <t>Año 2021</t>
  </si>
  <si>
    <t>Año 2020</t>
  </si>
  <si>
    <t>INGRESOS Y OTROS BENEFICIOS</t>
  </si>
  <si>
    <t/>
  </si>
  <si>
    <t>INGRESOS DE GESTIÓN</t>
  </si>
  <si>
    <t>IMPUESTOS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</si>
  <si>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</si>
  <si>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</si>
  <si>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</si>
  <si>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</si>
  <si>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</si>
  <si>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</si>
  <si>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</si>
  <si>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</si>
  <si>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</si>
  <si>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</si>
  <si>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 xml:space="preserve">CUOTAS PARA EL SEGURO SOCIAL </t>
  </si>
  <si>
    <t>CUOTAS DE AHORRO PARA EL RETIRO</t>
  </si>
  <si>
    <t>ACCESORIOS DE CUOTAS Y APORTACIONES PARA LA SEGURIDAD SOCIAL</t>
  </si>
  <si>
    <t>OTRAS CUOTAS Y APORTACIONES PARA LA SEGURIDAD SOCIAL</t>
  </si>
  <si>
    <t>CONTRIBUCIONES DE MEJORAS</t>
  </si>
  <si>
    <t>CONTRIBUCIÓN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</si>
  <si>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</si>
  <si>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</si>
  <si>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</si>
  <si>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</si>
  <si>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</t>
  </si>
  <si>
    <t>OTROS DERECHOS</t>
  </si>
  <si>
    <t>PRODUCTOS DE TIPO CORRIENTE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</si>
  <si>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</si>
  <si>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</si>
  <si>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</si>
  <si>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</si>
  <si>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</si>
  <si>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</si>
  <si>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</si>
  <si>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</si>
  <si>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</si>
  <si>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</si>
  <si>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</si>
  <si>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</si>
  <si>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</t>
  </si>
  <si>
    <t>OTROS APROVECHAMIENTOS</t>
  </si>
  <si>
    <t>INGRESOS POR VENTAS DE BIENES Y SERVICIOS</t>
  </si>
  <si>
    <t>INGRESOS POR VENTA DE MERCANCÍAS</t>
  </si>
  <si>
    <t>INGRESOS POR VENTAS DE BIENES Y SERVICIOS PRODUCIDOS EN ESTABLECIMIENTOS DEL GOBIERNO</t>
  </si>
  <si>
    <t>INGRESOS POR VENTA DE BIENES Y SERVICOS DE ORGANISMOS DESCENTRALIZADOS</t>
  </si>
  <si>
    <t>INGRESOS DE OPERACIONES DE ENTIDADES PARAESTATALES EMPRESARIALES Y NO FINANCIERAS</t>
  </si>
  <si>
    <t>INGRESOS NO COMPRENDIDOS EN LAS FRACC. DE LA LEY DE ING. CAUSAD. EN EJER. FISCALES ANT. PEND. DE LIQUID. O PAGO</t>
  </si>
  <si>
    <t xml:space="preserve">IMPUESTOS NO COMPRENDIDOS  EN LAS FRACC. DE LA LEY DE ING. CAUSADOS EN EJER. FISCALES ANT. PEND. DE LIQUID. O PAGO</t>
  </si>
  <si>
    <t>CONTRIBUCIONES DE MEJORAS, DERECHOS, PRODUCTOS Y APROVECHAMIENTOS NO COMPRENDIDOS EN LAS</t>
  </si>
  <si>
    <t>FRACC. DE LEY DE ING. CAUSAD. EN EJER. FISCALES ANT. PEND. DE LIQUID.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</si>
  <si>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</si>
  <si>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</si>
  <si>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</si>
  <si>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</si>
  <si>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</si>
  <si>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 xml:space="preserve">TRANSFERENCIAS, ASIGNACIONES, SUBSIDIOS Y 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</si>
  <si>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</si>
  <si>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</si>
  <si>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</si>
  <si>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</si>
  <si>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</si>
  <si>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</si>
  <si>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</si>
  <si>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</si>
  <si>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</si>
  <si>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VARACIÓN DE INVENTARIOS</t>
  </si>
  <si>
    <t>INCREMENTO POR VARACIÓN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</si>
  <si>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</si>
  <si>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</si>
  <si>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</si>
  <si>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MERCANCÍAS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</si>
  <si>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</si>
  <si>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</si>
  <si>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</si>
  <si>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OTROS INGRESOS DE EJERCICIOS ANTERIORES</t>
  </si>
  <si>
    <t>BONIFICACIÓNES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</si>
  <si>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</si>
  <si>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</si>
  <si>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</si>
  <si>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</si>
  <si>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TOTAL DE INGRESOS</t>
  </si>
  <si>
    <t>GASTOS Y OTRAS PÉRDIDAS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</si>
  <si>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</si>
  <si>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</si>
  <si>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</si>
  <si>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</si>
  <si>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</si>
  <si>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</si>
  <si>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</si>
  <si>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</si>
  <si>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</si>
  <si>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</si>
  <si>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</si>
  <si>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</si>
  <si>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</si>
  <si>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</si>
  <si>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</si>
  <si>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</si>
  <si>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</si>
  <si>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</si>
  <si>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</si>
  <si>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</si>
  <si>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</si>
  <si>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</si>
  <si>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</si>
  <si>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</si>
  <si>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</si>
  <si>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</si>
  <si>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</si>
  <si>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</si>
  <si>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 xml:space="preserve">TRANSFERENCIAS, ASIGNACIONES, SUBSIDIOS Y OTRAS  AYUDAS</t>
  </si>
  <si>
    <t>ASIGNACIONES AL SECTOR PÚBLICO</t>
  </si>
  <si>
    <t>TRANSFERENCIAS INTERNAS AL SECTOR PÚBLICO</t>
  </si>
  <si>
    <t xml:space="preserve">TRANSFERENCIAS  AL RESTO DEL SECTOR PÚBLICO</t>
  </si>
  <si>
    <t>TRANSFERENCIAS A ENTIDADES PARAESTATALES</t>
  </si>
  <si>
    <t>TRANSFERENCIAS A ENTIDADES FEDERATIVAS Y MUNICIPIOS</t>
  </si>
  <si>
    <t>SUBSIDIOS</t>
  </si>
  <si>
    <t xml:space="preserve">SUBVENCIONES  </t>
  </si>
  <si>
    <t>AYUDAS SOCIALES A PERSONAS</t>
  </si>
  <si>
    <t xml:space="preserve">BECAS   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</si>
  <si>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</si>
  <si>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</si>
  <si>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</si>
  <si>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</si>
  <si>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</si>
  <si>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</si>
  <si>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</si>
  <si>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</si>
  <si>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</si>
  <si>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TRASNFERENCIAS POR OBLIGACIONES DE LEY</t>
  </si>
  <si>
    <t>DONATIVO</t>
  </si>
  <si>
    <t>DONATIVOS A INSTITUCIONES SIN FINES DE LUCRO</t>
  </si>
  <si>
    <t>DONATIVOS A ENTIDADES FEDERATIVAS Y MUNICIPIOS</t>
  </si>
  <si>
    <t>DONATIVOS A FIDEICOMISOS, MANDATOS Y CONTRATOS ANÁLOGOS PRIVADOS</t>
  </si>
  <si>
    <t>DONATIVOS A FIDEICOMISOS, MANDATOS Y CONTRATOS ANÁLOGOS ESTATALES</t>
  </si>
  <si>
    <t>DONATIVOS INTERNACIONAL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</si>
  <si>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</si>
  <si>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</si>
  <si>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</si>
  <si>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</si>
  <si>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</si>
  <si>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</si>
  <si>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</si>
  <si>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</si>
  <si>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</si>
  <si>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PÚBLICA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</si>
  <si>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</si>
  <si>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</si>
  <si>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</si>
  <si>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</si>
  <si>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</si>
  <si>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</si>
  <si>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</si>
  <si>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</si>
  <si>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</si>
  <si>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</si>
  <si>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</si>
  <si>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</si>
  <si>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APOYOS FINANCIEROS A AHORRADORES Y DEUDORES DEL SISTEMA FINANCIERO NACIONAL</t>
  </si>
  <si>
    <t>OTROS GASTOS Y PÉRDIDAS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</si>
  <si>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</si>
  <si>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</si>
  <si>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</si>
  <si>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</si>
  <si>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</si>
  <si>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</si>
  <si>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</si>
  <si>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</si>
  <si>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 xml:space="preserve">PROVISIONES  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</si>
  <si>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</si>
  <si>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</si>
  <si>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</si>
  <si>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</si>
  <si>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</si>
  <si>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</si>
  <si>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</si>
  <si>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</si>
  <si>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</si>
  <si>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</si>
  <si>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</si>
  <si>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</si>
  <si>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</si>
  <si>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</si>
  <si>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</si>
  <si>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</si>
  <si>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</si>
  <si>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</si>
  <si>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</si>
  <si>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</si>
  <si>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TOTAL DE GASTOS Y OTRAS PERDIDAS</t>
  </si>
  <si>
    <t>CUENTAS DE CIERRE CONTABLE</t>
  </si>
  <si>
    <t>RESUMEN DE INGRESOS Y GASTOS</t>
  </si>
  <si>
    <t>AHORRO DE LA GESTIÓN</t>
  </si>
  <si>
    <t>DESAHORRO DE LA GESTIÓN</t>
  </si>
  <si>
    <t>AHORRO/DESAHORRO NETO DEL EJERCICIO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</si>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</sst>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1">
    <numFmt numFmtId="172" formatCode="&quot;$&quot;#,##0.00"/>
  </numFmts>
  <fonts count="13">
    <font>
      <sz val="11"/>
      <color theme="1"/>
      <name val="Calibri"/>
      <family val="2"/>
      <scheme val="minor"/>
    </font>
    <font>
      <b/>
      <sz val="12"/>
      <color theme="1"/>
      <name val="Calibri"/>
      <scheme val="minor"/>
    </font>
    <font>
      <b/>
      <sz val="11"/>
      <name val="Calibri"/>
      <scheme val="minor"/>
    </font>
    <font>
      <sz val="10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8"/>
      <color theme="1"/>
      <name val="Arial"/>
    </font>
    <font>
      <sz val="9"/>
      <color theme="1"/>
      <name val="Arial"/>
    </font>
    <font>
      <i/>
      <sz val="11"/>
      <color theme="1"/>
      <name val="Calibri"/>
      <scheme val="minor"/>
    </font>
    <font>
      <i/>
      <sz val="8"/>
      <color theme="1"/>
      <name val="Calibri"/>
    </font>
    <font>
      <i/>
      <sz val="8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</fills>
  <borders count="1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theme="1" tint="0.349986266670736"/>
      </top>
      <bottom style="thin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>
        <color indexed="64"/>
      </right>
      <top style="thin">
        <color theme="1" tint="0.349986266670736"/>
      </top>
      <bottom style="double">
        <color theme="1" tint="0.349986266670736"/>
      </bottom>
      <diagonal>
        <color indexed="64"/>
      </diagonal>
    </border>
    <border>
      <left>
        <color indexed="64"/>
      </left>
      <right style="thin">
        <color indexed="64"/>
      </right>
      <top style="thin">
        <color theme="1" tint="0.349986266670736"/>
      </top>
      <bottom style="double">
        <color theme="1" tint="0.349986266670736"/>
      </bottom>
      <diagonal>
        <color indexed="64"/>
      </diagonal>
    </border>
  </borders>
  <cellStyleXfs count="3">
    <xf numFmtId="0" fontId="0" fillId="2" borderId="1"/>
    <xf numFmtId="0" fontId="12" fillId="2" borderId="1"/>
    <xf numFmtId="9" fontId="12" fillId="2" borderId="1" applyFont="0" applyFill="0" applyBorder="0" applyAlignment="0" applyProtection="0"/>
  </cellStyleXfs>
  <cellXfs count="53">
    <xf numFmtId="0" fontId="0" fillId="2" borderId="1" xfId="0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172" fontId="3" fillId="3" borderId="8" xfId="0" applyNumberFormat="1" applyFont="1" applyFill="1" applyBorder="1" applyAlignment="1">
      <alignment horizontal="right" vertical="center"/>
    </xf>
    <xf numFmtId="172" fontId="3" fillId="3" borderId="9" xfId="0" applyNumberFormat="1" applyFont="1" applyFill="1" applyBorder="1" applyAlignment="1">
      <alignment horizontal="right" vertical="center"/>
    </xf>
    <xf numFmtId="0" fontId="0" fillId="2" borderId="1" xfId="0" applyBorder="1"/>
    <xf numFmtId="0" fontId="4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172" fontId="5" fillId="3" borderId="11" xfId="0" applyNumberFormat="1" applyFont="1" applyFill="1" applyBorder="1" applyAlignment="1">
      <alignment horizontal="center" vertical="center"/>
    </xf>
    <xf numFmtId="172" fontId="5" fillId="3" borderId="12" xfId="0" applyNumberFormat="1" applyFont="1" applyFill="1" applyBorder="1" applyAlignment="1">
      <alignment horizontal="center" vertical="center"/>
    </xf>
    <xf numFmtId="0" fontId="4" fillId="2" borderId="2" xfId="0" applyFont="1" applyBorder="1" applyAlignment="1">
      <alignment horizontal="center"/>
    </xf>
    <xf numFmtId="0" fontId="6" fillId="2" borderId="3" xfId="0" applyFont="1" applyBorder="1" applyAlignment="1">
      <alignment horizontal="left"/>
    </xf>
    <xf numFmtId="0" fontId="3" fillId="2" borderId="3" xfId="0" applyFont="1" applyBorder="1" applyAlignment="1">
      <alignment horizontal="left"/>
    </xf>
    <xf numFmtId="172" fontId="3" fillId="2" borderId="3" xfId="0" applyNumberFormat="1" applyFont="1" applyBorder="1" applyAlignment="1">
      <alignment horizontal="right" vertical="center"/>
    </xf>
    <xf numFmtId="172" fontId="3" fillId="2" borderId="4" xfId="0" applyNumberFormat="1" applyFont="1" applyBorder="1" applyAlignment="1">
      <alignment horizontal="right" vertical="center"/>
    </xf>
    <xf numFmtId="0" fontId="4" fillId="2" borderId="5" xfId="0" applyFont="1" applyBorder="1" applyAlignment="1">
      <alignment horizontal="center"/>
    </xf>
    <xf numFmtId="0" fontId="4" fillId="2" borderId="1" xfId="0" applyFont="1" applyBorder="1" applyAlignment="1">
      <alignment horizontal="left"/>
    </xf>
    <xf numFmtId="172" fontId="6" fillId="2" borderId="11" xfId="0" applyNumberFormat="1" applyFont="1" applyBorder="1" applyAlignment="1">
      <alignment horizontal="right" vertical="center"/>
    </xf>
    <xf numFmtId="172" fontId="6" fillId="2" borderId="13" xfId="0" applyNumberFormat="1" applyFont="1" applyBorder="1" applyAlignment="1">
      <alignment horizontal="right" vertical="center"/>
    </xf>
    <xf numFmtId="0" fontId="7" fillId="2" borderId="5" xfId="0" applyFont="1" applyBorder="1" applyAlignment="1">
      <alignment horizontal="center"/>
    </xf>
    <xf numFmtId="0" fontId="7" fillId="2" borderId="1" xfId="0" applyFont="1" applyBorder="1" applyAlignment="1">
      <alignment horizontal="left"/>
    </xf>
    <xf numFmtId="172" fontId="8" fillId="2" borderId="1" xfId="0" applyNumberFormat="1" applyFont="1" applyBorder="1" applyAlignment="1">
      <alignment horizontal="right" vertical="center"/>
    </xf>
    <xf numFmtId="172" fontId="8" fillId="2" borderId="14" xfId="0" applyNumberFormat="1" applyFont="1" applyBorder="1" applyAlignment="1">
      <alignment horizontal="right" vertical="center"/>
    </xf>
    <xf numFmtId="0" fontId="5" fillId="2" borderId="5" xfId="0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72" fontId="6" fillId="3" borderId="11" xfId="0" applyNumberFormat="1" applyFont="1" applyFill="1" applyBorder="1" applyAlignment="1">
      <alignment horizontal="right" vertical="center"/>
    </xf>
    <xf numFmtId="172" fontId="6" fillId="3" borderId="13" xfId="0" applyNumberFormat="1" applyFont="1" applyFill="1" applyBorder="1" applyAlignment="1">
      <alignment horizontal="right" vertical="center"/>
    </xf>
    <xf numFmtId="172" fontId="8" fillId="2" borderId="6" xfId="0" applyNumberFormat="1" applyFont="1" applyBorder="1" applyAlignment="1">
      <alignment horizontal="right" vertical="center"/>
    </xf>
    <xf numFmtId="0" fontId="6" fillId="2" borderId="1" xfId="0" applyFont="1" applyBorder="1" applyAlignment="1">
      <alignment horizontal="left"/>
    </xf>
    <xf numFmtId="0" fontId="3" fillId="2" borderId="5" xfId="0" applyFont="1" applyBorder="1" applyAlignment="1">
      <alignment horizontal="left"/>
    </xf>
    <xf numFmtId="0" fontId="5" fillId="2" borderId="5" xfId="0" applyFont="1" applyBorder="1" applyAlignment="1">
      <alignment horizontal="left"/>
    </xf>
    <xf numFmtId="172" fontId="6" fillId="3" borderId="15" xfId="0" applyNumberFormat="1" applyFont="1" applyFill="1" applyBorder="1" applyAlignment="1">
      <alignment horizontal="right" vertical="center"/>
    </xf>
    <xf numFmtId="172" fontId="6" fillId="3" borderId="16" xfId="0" applyNumberFormat="1" applyFont="1" applyFill="1" applyBorder="1" applyAlignment="1">
      <alignment horizontal="right" vertical="center"/>
    </xf>
    <xf numFmtId="0" fontId="3" fillId="2" borderId="7" xfId="0" applyFont="1" applyBorder="1" applyAlignment="1">
      <alignment horizontal="left"/>
    </xf>
    <xf numFmtId="0" fontId="3" fillId="2" borderId="8" xfId="0" applyFont="1" applyBorder="1" applyAlignment="1">
      <alignment horizontal="left"/>
    </xf>
    <xf numFmtId="172" fontId="3" fillId="2" borderId="8" xfId="0" applyNumberFormat="1" applyFont="1" applyBorder="1" applyAlignment="1">
      <alignment horizontal="right" vertical="center"/>
    </xf>
    <xf numFmtId="172" fontId="3" fillId="2" borderId="9" xfId="0" applyNumberFormat="1" applyFont="1" applyBorder="1" applyAlignment="1">
      <alignment horizontal="right" vertical="center"/>
    </xf>
    <xf numFmtId="0" fontId="7" fillId="2" borderId="1" xfId="0" applyFont="1" applyBorder="1" applyAlignment="1">
      <alignment horizontal="center"/>
    </xf>
    <xf numFmtId="172" fontId="7" fillId="2" borderId="1" xfId="0" applyNumberFormat="1" applyFont="1" applyBorder="1" applyAlignment="1">
      <alignment horizontal="center" vertical="center"/>
    </xf>
    <xf numFmtId="0" fontId="9" fillId="2" borderId="1" xfId="0" applyFont="1" applyBorder="1" applyAlignment="1">
      <alignment horizontal="center"/>
    </xf>
    <xf numFmtId="172" fontId="10" fillId="2" borderId="1" xfId="0" applyNumberFormat="1" applyFont="1" applyAlignment="1">
      <alignment horizontal="right"/>
    </xf>
    <xf numFmtId="172" fontId="11" fillId="2" borderId="1" xfId="0" applyNumberFormat="1" applyFont="1" applyAlignment="1">
      <alignment horizontal="right"/>
    </xf>
    <xf numFmtId="172" fontId="11" fillId="2" borderId="1" xfId="0" applyNumberFormat="1" applyFont="1" applyAlignme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workbookViewId="0" topLeftCell="A238">
      <selection activeCell="N257" sqref="N257"/>
    </sheetView>
  </sheetViews>
  <sheetFormatPr baseColWidth="10" defaultRowHeight="15"/>
  <cols>
    <col min="1" max="2" width="1.71" customWidth="1"/>
    <col min="13" max="14" width="15.71" customWidth="1"/>
  </cols>
  <sheetData>
    <row r="1" ht="9" customHeight="1"/>
    <row r="2" ht="15.7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15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5">
      <c r="B4" s="7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</row>
    <row r="5" ht="5.25" customHeight="1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3"/>
    </row>
    <row r="6" ht="5.25" customHeight="1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7" t="s">
        <v>3</v>
      </c>
      <c r="N7" s="18" t="s">
        <v>4</v>
      </c>
    </row>
    <row r="8" ht="13.5" customHeight="1">
      <c r="B8" s="19"/>
      <c r="C8" s="20" t="s">
        <v>5</v>
      </c>
      <c r="D8" s="21"/>
      <c r="E8" s="21"/>
      <c r="F8" s="21"/>
      <c r="G8" s="21"/>
      <c r="H8" s="21"/>
      <c r="I8" s="21"/>
      <c r="J8" s="21"/>
      <c r="K8" s="21"/>
      <c r="L8" s="21"/>
      <c r="M8" s="22"/>
      <c r="N8" s="23"/>
    </row>
    <row r="9" ht="15">
      <c r="B9" s="24" t="s">
        <v>6</v>
      </c>
      <c r="C9" s="25" t="s">
        <v>7</v>
      </c>
      <c r="D9" s="14"/>
      <c r="E9" s="14"/>
      <c r="F9" s="14"/>
      <c r="G9" s="14"/>
      <c r="H9" s="14"/>
      <c r="I9" s="14"/>
      <c r="J9" s="14"/>
      <c r="K9" s="14"/>
      <c r="L9" s="14"/>
      <c r="M9" s="26">
        <f>SUM(M10,M20,M27,M30,M37,M43,M54,M60)</f>
        <v>4209521.6600000001</v>
      </c>
      <c r="N9" s="27">
        <f>SUM(N10,N20,N27,N30,N37,N43,N54,N60)</f>
        <v>2784608.7200000002</v>
      </c>
    </row>
    <row r="10" ht="15">
      <c r="B10" s="24" t="s">
        <v>6</v>
      </c>
      <c r="C10" s="25" t="s">
        <v>8</v>
      </c>
      <c r="D10" s="14"/>
      <c r="E10" s="14"/>
      <c r="F10" s="14"/>
      <c r="G10" s="14"/>
      <c r="H10" s="14"/>
      <c r="I10" s="14"/>
      <c r="J10" s="14"/>
      <c r="K10" s="14"/>
      <c r="L10" s="14"/>
      <c r="M10" s="26">
        <f>SUM(M11:M18)</f>
        <v>1654391.3999999999</v>
      </c>
      <c r="N10" s="27">
        <f>SUM(N11:N18)</f>
        <v>1055125.4099999999</v>
      </c>
    </row>
    <row r="11" ht="15">
      <c r="B11" s="28" t="s">
        <v>6</v>
      </c>
      <c r="C11" s="29" t="s">
        <v>9</v>
      </c>
      <c r="D11" s="14"/>
      <c r="E11" s="14"/>
      <c r="F11" s="14"/>
      <c r="G11" s="14"/>
      <c r="H11" s="14"/>
      <c r="I11" s="14"/>
      <c r="J11" s="14"/>
      <c r="K11" s="14"/>
      <c r="L11" s="14"/>
      <c r="M11" s="30">
        <v>0</v>
      </c>
      <c r="N11" s="31">
        <v>0</v>
      </c>
    </row>
    <row r="12" ht="15">
      <c r="B12" s="28" t="s">
        <v>6</v>
      </c>
      <c r="C12" s="29" t="s">
        <v>10</v>
      </c>
      <c r="D12" s="14"/>
      <c r="E12" s="14"/>
      <c r="F12" s="14"/>
      <c r="G12" s="14"/>
      <c r="H12" s="14"/>
      <c r="I12" s="14"/>
      <c r="J12" s="14"/>
      <c r="K12" s="14"/>
      <c r="L12" s="14"/>
      <c r="M12" s="30">
        <v>1650444.99</v>
      </c>
      <c r="N12" s="31">
        <v>1055125.4099999999</v>
      </c>
    </row>
    <row r="13" ht="15">
      <c r="B13" s="28" t="s">
        <v>6</v>
      </c>
      <c r="C13" s="29" t="s">
        <v>11</v>
      </c>
      <c r="D13" s="14"/>
      <c r="E13" s="14"/>
      <c r="F13" s="14"/>
      <c r="G13" s="14"/>
      <c r="H13" s="14"/>
      <c r="I13" s="14"/>
      <c r="J13" s="14"/>
      <c r="K13" s="14"/>
      <c r="L13" s="14"/>
      <c r="M13" s="30">
        <v>0</v>
      </c>
      <c r="N13" s="31">
        <v>0</v>
      </c>
    </row>
    <row r="14" ht="15">
      <c r="B14" s="28" t="s">
        <v>6</v>
      </c>
      <c r="C14" s="29" t="s">
        <v>12</v>
      </c>
      <c r="D14" s="14"/>
      <c r="E14" s="14"/>
      <c r="F14" s="14"/>
      <c r="G14" s="14"/>
      <c r="H14" s="14"/>
      <c r="I14" s="14"/>
      <c r="J14" s="14"/>
      <c r="K14" s="14"/>
      <c r="L14" s="14"/>
      <c r="M14" s="30">
        <v>0</v>
      </c>
      <c r="N14" s="31">
        <v>0</v>
      </c>
    </row>
    <row r="15" ht="15">
      <c r="B15" s="28" t="s">
        <v>6</v>
      </c>
      <c r="C15" s="29" t="s">
        <v>13</v>
      </c>
      <c r="D15" s="14"/>
      <c r="E15" s="14"/>
      <c r="F15" s="14"/>
      <c r="G15" s="14"/>
      <c r="H15" s="14"/>
      <c r="I15" s="14"/>
      <c r="J15" s="14"/>
      <c r="K15" s="14"/>
      <c r="L15" s="14"/>
      <c r="M15" s="30">
        <v>0</v>
      </c>
      <c r="N15" s="31">
        <v>0</v>
      </c>
    </row>
    <row r="16" ht="15">
      <c r="B16" s="28" t="s">
        <v>6</v>
      </c>
      <c r="C16" s="29" t="s">
        <v>14</v>
      </c>
      <c r="D16" s="14"/>
      <c r="E16" s="14"/>
      <c r="F16" s="14"/>
      <c r="G16" s="14"/>
      <c r="H16" s="14"/>
      <c r="I16" s="14"/>
      <c r="J16" s="14"/>
      <c r="K16" s="14"/>
      <c r="L16" s="14"/>
      <c r="M16" s="30">
        <v>0</v>
      </c>
      <c r="N16" s="31">
        <v>0</v>
      </c>
    </row>
    <row r="17" ht="15">
      <c r="B17" s="28" t="s">
        <v>6</v>
      </c>
      <c r="C17" s="29" t="s">
        <v>15</v>
      </c>
      <c r="D17" s="14"/>
      <c r="E17" s="14"/>
      <c r="F17" s="14"/>
      <c r="G17" s="14"/>
      <c r="H17" s="14"/>
      <c r="I17" s="14"/>
      <c r="J17" s="14"/>
      <c r="K17" s="14"/>
      <c r="L17" s="14"/>
      <c r="M17" s="30">
        <v>3946.4099999999999</v>
      </c>
      <c r="N17" s="31">
        <v>0</v>
      </c>
    </row>
    <row r="18" ht="15">
      <c r="B18" s="28" t="s">
        <v>6</v>
      </c>
      <c r="C18" s="29" t="s">
        <v>16</v>
      </c>
      <c r="D18" s="14"/>
      <c r="E18" s="14"/>
      <c r="F18" s="14"/>
      <c r="G18" s="14"/>
      <c r="H18" s="14"/>
      <c r="I18" s="14"/>
      <c r="J18" s="14"/>
      <c r="K18" s="14"/>
      <c r="L18" s="14"/>
      <c r="M18" s="30">
        <v>0</v>
      </c>
      <c r="N18" s="31">
        <v>0</v>
      </c>
    </row>
    <row r="19" ht="4.5" customHeight="1">
      <c r="B19" s="28" t="s">
        <v>6</v>
      </c>
      <c r="C19" s="29"/>
      <c r="D19" s="14"/>
      <c r="E19" s="14"/>
      <c r="F19" s="14"/>
      <c r="G19" s="14"/>
      <c r="H19" s="14"/>
      <c r="I19" s="14"/>
      <c r="J19" s="14"/>
      <c r="K19" s="14"/>
      <c r="L19" s="14"/>
      <c r="M19" s="30"/>
      <c r="N19" s="31"/>
    </row>
    <row r="20" ht="15">
      <c r="B20" s="24" t="s">
        <v>6</v>
      </c>
      <c r="C20" s="25" t="s">
        <v>17</v>
      </c>
      <c r="D20" s="14"/>
      <c r="E20" s="14"/>
      <c r="F20" s="14"/>
      <c r="G20" s="14"/>
      <c r="H20" s="14"/>
      <c r="I20" s="14"/>
      <c r="J20" s="14"/>
      <c r="K20" s="14"/>
      <c r="L20" s="14"/>
      <c r="M20" s="26">
        <f>SUM(M21:M25)</f>
        <v>0</v>
      </c>
      <c r="N20" s="27">
        <f>SUM(N21:N25)</f>
        <v>0</v>
      </c>
    </row>
    <row r="21" ht="15">
      <c r="B21" s="28" t="s">
        <v>6</v>
      </c>
      <c r="C21" s="29" t="s">
        <v>18</v>
      </c>
      <c r="D21" s="14"/>
      <c r="E21" s="14"/>
      <c r="F21" s="14"/>
      <c r="G21" s="14"/>
      <c r="H21" s="14"/>
      <c r="I21" s="14"/>
      <c r="J21" s="14"/>
      <c r="K21" s="14"/>
      <c r="L21" s="14"/>
      <c r="M21" s="30">
        <v>0</v>
      </c>
      <c r="N21" s="31">
        <v>0</v>
      </c>
    </row>
    <row r="22" ht="15">
      <c r="B22" s="28" t="s">
        <v>6</v>
      </c>
      <c r="C22" s="29" t="s">
        <v>19</v>
      </c>
      <c r="D22" s="14"/>
      <c r="E22" s="14"/>
      <c r="F22" s="14"/>
      <c r="G22" s="14"/>
      <c r="H22" s="14"/>
      <c r="I22" s="14"/>
      <c r="J22" s="14"/>
      <c r="K22" s="14"/>
      <c r="L22" s="14"/>
      <c r="M22" s="30">
        <v>0</v>
      </c>
      <c r="N22" s="31">
        <v>0</v>
      </c>
    </row>
    <row r="23" ht="15">
      <c r="B23" s="28" t="s">
        <v>6</v>
      </c>
      <c r="C23" s="29" t="s">
        <v>20</v>
      </c>
      <c r="D23" s="14"/>
      <c r="E23" s="14"/>
      <c r="F23" s="14"/>
      <c r="G23" s="14"/>
      <c r="H23" s="14"/>
      <c r="I23" s="14"/>
      <c r="J23" s="14"/>
      <c r="K23" s="14"/>
      <c r="L23" s="14"/>
      <c r="M23" s="30">
        <v>0</v>
      </c>
      <c r="N23" s="31">
        <v>0</v>
      </c>
    </row>
    <row r="24" ht="15">
      <c r="B24" s="28" t="s">
        <v>6</v>
      </c>
      <c r="C24" s="29" t="s">
        <v>21</v>
      </c>
      <c r="D24" s="14"/>
      <c r="E24" s="14"/>
      <c r="F24" s="14"/>
      <c r="G24" s="14"/>
      <c r="H24" s="14"/>
      <c r="I24" s="14"/>
      <c r="J24" s="14"/>
      <c r="K24" s="14"/>
      <c r="L24" s="14"/>
      <c r="M24" s="30">
        <v>0</v>
      </c>
      <c r="N24" s="31">
        <v>0</v>
      </c>
    </row>
    <row r="25" ht="15">
      <c r="B25" s="28" t="s">
        <v>6</v>
      </c>
      <c r="C25" s="29" t="s">
        <v>22</v>
      </c>
      <c r="D25" s="14"/>
      <c r="E25" s="14"/>
      <c r="F25" s="14"/>
      <c r="G25" s="14"/>
      <c r="H25" s="14"/>
      <c r="I25" s="14"/>
      <c r="J25" s="14"/>
      <c r="K25" s="14"/>
      <c r="L25" s="14"/>
      <c r="M25" s="30">
        <v>0</v>
      </c>
      <c r="N25" s="31">
        <v>0</v>
      </c>
    </row>
    <row r="26" ht="4.5" customHeight="1">
      <c r="B26" s="28" t="s">
        <v>6</v>
      </c>
      <c r="C26" s="29"/>
      <c r="D26" s="14"/>
      <c r="E26" s="14"/>
      <c r="F26" s="14"/>
      <c r="G26" s="14"/>
      <c r="H26" s="14"/>
      <c r="I26" s="14"/>
      <c r="J26" s="14"/>
      <c r="K26" s="14"/>
      <c r="L26" s="14"/>
      <c r="M26" s="30"/>
      <c r="N26" s="31"/>
    </row>
    <row r="27" ht="15">
      <c r="B27" s="24" t="s">
        <v>6</v>
      </c>
      <c r="C27" s="25" t="s">
        <v>23</v>
      </c>
      <c r="D27" s="14"/>
      <c r="E27" s="14"/>
      <c r="F27" s="14"/>
      <c r="G27" s="14"/>
      <c r="H27" s="14"/>
      <c r="I27" s="14"/>
      <c r="J27" s="14"/>
      <c r="K27" s="14"/>
      <c r="L27" s="14"/>
      <c r="M27" s="26">
        <f>SUM(M28)</f>
        <v>0</v>
      </c>
      <c r="N27" s="27">
        <f>SUM(N28)</f>
        <v>0</v>
      </c>
    </row>
    <row r="28" ht="15">
      <c r="B28" s="28" t="s">
        <v>6</v>
      </c>
      <c r="C28" s="29" t="s">
        <v>24</v>
      </c>
      <c r="D28" s="14"/>
      <c r="E28" s="14"/>
      <c r="F28" s="14"/>
      <c r="G28" s="14"/>
      <c r="H28" s="14"/>
      <c r="I28" s="14"/>
      <c r="J28" s="14"/>
      <c r="K28" s="14"/>
      <c r="L28" s="14"/>
      <c r="M28" s="30">
        <v>0</v>
      </c>
      <c r="N28" s="31">
        <v>0</v>
      </c>
    </row>
    <row r="29" ht="4.5" customHeight="1">
      <c r="B29" s="28" t="s">
        <v>6</v>
      </c>
      <c r="C29" s="29"/>
      <c r="D29" s="14"/>
      <c r="E29" s="14"/>
      <c r="F29" s="14"/>
      <c r="G29" s="14"/>
      <c r="H29" s="14"/>
      <c r="I29" s="14"/>
      <c r="J29" s="14"/>
      <c r="K29" s="14"/>
      <c r="L29" s="14"/>
      <c r="M29" s="30"/>
      <c r="N29" s="31"/>
    </row>
    <row r="30" ht="15">
      <c r="B30" s="24" t="s">
        <v>6</v>
      </c>
      <c r="C30" s="25" t="s">
        <v>25</v>
      </c>
      <c r="D30" s="14"/>
      <c r="E30" s="14"/>
      <c r="F30" s="14"/>
      <c r="G30" s="14"/>
      <c r="H30" s="14"/>
      <c r="I30" s="14"/>
      <c r="J30" s="14"/>
      <c r="K30" s="14"/>
      <c r="L30" s="14"/>
      <c r="M30" s="26">
        <f>SUM(M31:M35)</f>
        <v>2238530.1099999999</v>
      </c>
      <c r="N30" s="27">
        <f>SUM(N31:N35)</f>
        <v>1616850.8300000001</v>
      </c>
    </row>
    <row r="31" ht="15">
      <c r="B31" s="28" t="s">
        <v>6</v>
      </c>
      <c r="C31" s="29" t="s">
        <v>26</v>
      </c>
      <c r="D31" s="14"/>
      <c r="E31" s="14"/>
      <c r="F31" s="14"/>
      <c r="G31" s="14"/>
      <c r="H31" s="14"/>
      <c r="I31" s="14"/>
      <c r="J31" s="14"/>
      <c r="K31" s="14"/>
      <c r="L31" s="14"/>
      <c r="M31" s="30">
        <v>92455.710000000006</v>
      </c>
      <c r="N31" s="31">
        <v>45140</v>
      </c>
    </row>
    <row r="32" ht="15">
      <c r="B32" s="28" t="s">
        <v>6</v>
      </c>
      <c r="C32" s="29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30">
        <v>0</v>
      </c>
      <c r="N32" s="31">
        <v>0</v>
      </c>
    </row>
    <row r="33" ht="15">
      <c r="B33" s="28" t="s">
        <v>6</v>
      </c>
      <c r="C33" s="29" t="s">
        <v>28</v>
      </c>
      <c r="D33" s="14"/>
      <c r="E33" s="14"/>
      <c r="F33" s="14"/>
      <c r="G33" s="14"/>
      <c r="H33" s="14"/>
      <c r="I33" s="14"/>
      <c r="J33" s="14"/>
      <c r="K33" s="14"/>
      <c r="L33" s="14"/>
      <c r="M33" s="30">
        <v>1907920.5</v>
      </c>
      <c r="N33" s="31">
        <v>1445680.29</v>
      </c>
    </row>
    <row r="34" ht="15">
      <c r="B34" s="28" t="s">
        <v>6</v>
      </c>
      <c r="C34" s="29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30">
        <v>211792.69</v>
      </c>
      <c r="N34" s="31">
        <v>104482.5</v>
      </c>
    </row>
    <row r="35" ht="15">
      <c r="B35" s="28" t="s">
        <v>6</v>
      </c>
      <c r="C35" s="29" t="s">
        <v>30</v>
      </c>
      <c r="D35" s="14"/>
      <c r="E35" s="14"/>
      <c r="F35" s="14"/>
      <c r="G35" s="14"/>
      <c r="H35" s="14"/>
      <c r="I35" s="14"/>
      <c r="J35" s="14"/>
      <c r="K35" s="14"/>
      <c r="L35" s="14"/>
      <c r="M35" s="30">
        <v>26361.209999999999</v>
      </c>
      <c r="N35" s="31">
        <v>21548.040000000001</v>
      </c>
    </row>
    <row r="36" ht="4.5" customHeight="1">
      <c r="B36" s="28" t="s">
        <v>6</v>
      </c>
      <c r="C36" s="29"/>
      <c r="D36" s="14"/>
      <c r="E36" s="14"/>
      <c r="F36" s="14"/>
      <c r="G36" s="14"/>
      <c r="H36" s="14"/>
      <c r="I36" s="14"/>
      <c r="J36" s="14"/>
      <c r="K36" s="14"/>
      <c r="L36" s="14"/>
      <c r="M36" s="30"/>
      <c r="N36" s="31"/>
    </row>
    <row r="37" ht="15">
      <c r="B37" s="24" t="s">
        <v>6</v>
      </c>
      <c r="C37" s="25" t="s">
        <v>31</v>
      </c>
      <c r="D37" s="14"/>
      <c r="E37" s="14"/>
      <c r="F37" s="14"/>
      <c r="G37" s="14"/>
      <c r="H37" s="14"/>
      <c r="I37" s="14"/>
      <c r="J37" s="14"/>
      <c r="K37" s="14"/>
      <c r="L37" s="14"/>
      <c r="M37" s="26">
        <f>SUM(M38:M41)</f>
        <v>316600.15000000002</v>
      </c>
      <c r="N37" s="27">
        <f>SUM(N38:N41)</f>
        <v>112632.48</v>
      </c>
    </row>
    <row r="38" ht="15">
      <c r="B38" s="28" t="s">
        <v>6</v>
      </c>
      <c r="C38" s="29" t="s">
        <v>32</v>
      </c>
      <c r="D38" s="14"/>
      <c r="E38" s="14"/>
      <c r="F38" s="14"/>
      <c r="G38" s="14"/>
      <c r="H38" s="14"/>
      <c r="I38" s="14"/>
      <c r="J38" s="14"/>
      <c r="K38" s="14"/>
      <c r="L38" s="14"/>
      <c r="M38" s="30">
        <v>316600.15000000002</v>
      </c>
      <c r="N38" s="31">
        <v>112632.48</v>
      </c>
    </row>
    <row r="39" ht="15">
      <c r="B39" s="28" t="s">
        <v>6</v>
      </c>
      <c r="C39" s="29" t="s">
        <v>33</v>
      </c>
      <c r="D39" s="14"/>
      <c r="E39" s="14"/>
      <c r="F39" s="14"/>
      <c r="G39" s="14"/>
      <c r="H39" s="14"/>
      <c r="I39" s="14"/>
      <c r="J39" s="14"/>
      <c r="K39" s="14"/>
      <c r="L39" s="14"/>
      <c r="M39" s="30">
        <v>0</v>
      </c>
      <c r="N39" s="31">
        <v>0</v>
      </c>
    </row>
    <row r="40" ht="15">
      <c r="B40" s="28" t="s">
        <v>6</v>
      </c>
      <c r="C40" s="29" t="s">
        <v>34</v>
      </c>
      <c r="D40" s="14"/>
      <c r="E40" s="14"/>
      <c r="F40" s="14"/>
      <c r="G40" s="14"/>
      <c r="H40" s="14"/>
      <c r="I40" s="14"/>
      <c r="J40" s="14"/>
      <c r="K40" s="14"/>
      <c r="L40" s="14"/>
      <c r="M40" s="30">
        <v>0</v>
      </c>
      <c r="N40" s="31">
        <v>0</v>
      </c>
    </row>
    <row r="41" ht="15">
      <c r="B41" s="28" t="s">
        <v>6</v>
      </c>
      <c r="C41" s="29" t="s">
        <v>35</v>
      </c>
      <c r="D41" s="14"/>
      <c r="E41" s="14"/>
      <c r="F41" s="14"/>
      <c r="G41" s="14"/>
      <c r="H41" s="14"/>
      <c r="I41" s="14"/>
      <c r="J41" s="14"/>
      <c r="K41" s="14"/>
      <c r="L41" s="14"/>
      <c r="M41" s="30">
        <v>0</v>
      </c>
      <c r="N41" s="31">
        <v>0</v>
      </c>
    </row>
    <row r="42" ht="4.5" customHeight="1">
      <c r="B42" s="28" t="s">
        <v>6</v>
      </c>
      <c r="C42" s="29"/>
      <c r="D42" s="14"/>
      <c r="E42" s="14"/>
      <c r="F42" s="14"/>
      <c r="G42" s="14"/>
      <c r="H42" s="14"/>
      <c r="I42" s="14"/>
      <c r="J42" s="14"/>
      <c r="K42" s="14"/>
      <c r="L42" s="14"/>
      <c r="M42" s="30"/>
      <c r="N42" s="31"/>
    </row>
    <row r="43" ht="15">
      <c r="B43" s="24" t="s">
        <v>6</v>
      </c>
      <c r="C43" s="25" t="s">
        <v>36</v>
      </c>
      <c r="D43" s="14"/>
      <c r="E43" s="14"/>
      <c r="F43" s="14"/>
      <c r="G43" s="14"/>
      <c r="H43" s="14"/>
      <c r="I43" s="14"/>
      <c r="J43" s="14"/>
      <c r="K43" s="14"/>
      <c r="L43" s="14"/>
      <c r="M43" s="26">
        <f>SUM(M44:M52)</f>
        <v>0</v>
      </c>
      <c r="N43" s="27">
        <f>SUM(N44:N52)</f>
        <v>0</v>
      </c>
    </row>
    <row r="44" ht="15">
      <c r="B44" s="28" t="s">
        <v>6</v>
      </c>
      <c r="C44" s="29" t="s">
        <v>37</v>
      </c>
      <c r="D44" s="14"/>
      <c r="E44" s="14"/>
      <c r="F44" s="14"/>
      <c r="G44" s="14"/>
      <c r="H44" s="14"/>
      <c r="I44" s="14"/>
      <c r="J44" s="14"/>
      <c r="K44" s="14"/>
      <c r="L44" s="14"/>
      <c r="M44" s="30">
        <v>0</v>
      </c>
      <c r="N44" s="31">
        <v>0</v>
      </c>
    </row>
    <row r="45" ht="15">
      <c r="B45" s="28" t="s">
        <v>6</v>
      </c>
      <c r="C45" s="29" t="s">
        <v>38</v>
      </c>
      <c r="D45" s="14"/>
      <c r="E45" s="14"/>
      <c r="F45" s="14"/>
      <c r="G45" s="14"/>
      <c r="H45" s="14"/>
      <c r="I45" s="14"/>
      <c r="J45" s="14"/>
      <c r="K45" s="14"/>
      <c r="L45" s="14"/>
      <c r="M45" s="30">
        <v>0</v>
      </c>
      <c r="N45" s="31">
        <v>0</v>
      </c>
    </row>
    <row r="46" ht="15">
      <c r="B46" s="28" t="s">
        <v>6</v>
      </c>
      <c r="C46" s="29" t="s">
        <v>39</v>
      </c>
      <c r="D46" s="14"/>
      <c r="E46" s="14"/>
      <c r="F46" s="14"/>
      <c r="G46" s="14"/>
      <c r="H46" s="14"/>
      <c r="I46" s="14"/>
      <c r="J46" s="14"/>
      <c r="K46" s="14"/>
      <c r="L46" s="14"/>
      <c r="M46" s="30">
        <v>0</v>
      </c>
      <c r="N46" s="31">
        <v>0</v>
      </c>
    </row>
    <row r="47" ht="15">
      <c r="B47" s="28" t="s">
        <v>6</v>
      </c>
      <c r="C47" s="29" t="s">
        <v>40</v>
      </c>
      <c r="D47" s="14"/>
      <c r="E47" s="14"/>
      <c r="F47" s="14"/>
      <c r="G47" s="14"/>
      <c r="H47" s="14"/>
      <c r="I47" s="14"/>
      <c r="J47" s="14"/>
      <c r="K47" s="14"/>
      <c r="L47" s="14"/>
      <c r="M47" s="30">
        <v>0</v>
      </c>
      <c r="N47" s="31">
        <v>0</v>
      </c>
    </row>
    <row r="48" ht="15">
      <c r="B48" s="28" t="s">
        <v>6</v>
      </c>
      <c r="C48" s="29" t="s">
        <v>41</v>
      </c>
      <c r="D48" s="14"/>
      <c r="E48" s="14"/>
      <c r="F48" s="14"/>
      <c r="G48" s="14"/>
      <c r="H48" s="14"/>
      <c r="I48" s="14"/>
      <c r="J48" s="14"/>
      <c r="K48" s="14"/>
      <c r="L48" s="14"/>
      <c r="M48" s="30">
        <v>0</v>
      </c>
      <c r="N48" s="31">
        <v>0</v>
      </c>
    </row>
    <row r="49" ht="15">
      <c r="B49" s="28" t="s">
        <v>6</v>
      </c>
      <c r="C49" s="29" t="s">
        <v>42</v>
      </c>
      <c r="D49" s="14"/>
      <c r="E49" s="14"/>
      <c r="F49" s="14"/>
      <c r="G49" s="14"/>
      <c r="H49" s="14"/>
      <c r="I49" s="14"/>
      <c r="J49" s="14"/>
      <c r="K49" s="14"/>
      <c r="L49" s="14"/>
      <c r="M49" s="30">
        <v>0</v>
      </c>
      <c r="N49" s="31">
        <v>0</v>
      </c>
    </row>
    <row r="50" ht="15">
      <c r="B50" s="28" t="s">
        <v>6</v>
      </c>
      <c r="C50" s="29" t="s">
        <v>43</v>
      </c>
      <c r="D50" s="14"/>
      <c r="E50" s="14"/>
      <c r="F50" s="14"/>
      <c r="G50" s="14"/>
      <c r="H50" s="14"/>
      <c r="I50" s="14"/>
      <c r="J50" s="14"/>
      <c r="K50" s="14"/>
      <c r="L50" s="14"/>
      <c r="M50" s="30">
        <v>0</v>
      </c>
      <c r="N50" s="31">
        <v>0</v>
      </c>
    </row>
    <row r="51" ht="15">
      <c r="B51" s="28" t="s">
        <v>6</v>
      </c>
      <c r="C51" s="29" t="s">
        <v>44</v>
      </c>
      <c r="D51" s="14"/>
      <c r="E51" s="14"/>
      <c r="F51" s="14"/>
      <c r="G51" s="14"/>
      <c r="H51" s="14"/>
      <c r="I51" s="14"/>
      <c r="J51" s="14"/>
      <c r="K51" s="14"/>
      <c r="L51" s="14"/>
      <c r="M51" s="30">
        <v>0</v>
      </c>
      <c r="N51" s="31">
        <v>0</v>
      </c>
    </row>
    <row r="52" ht="15">
      <c r="B52" s="28" t="s">
        <v>6</v>
      </c>
      <c r="C52" s="29" t="s">
        <v>45</v>
      </c>
      <c r="D52" s="14"/>
      <c r="E52" s="14"/>
      <c r="F52" s="14"/>
      <c r="G52" s="14"/>
      <c r="H52" s="14"/>
      <c r="I52" s="14"/>
      <c r="J52" s="14"/>
      <c r="K52" s="14"/>
      <c r="L52" s="14"/>
      <c r="M52" s="30">
        <v>0</v>
      </c>
      <c r="N52" s="31">
        <v>0</v>
      </c>
    </row>
    <row r="53" ht="4.5" customHeight="1">
      <c r="B53" s="28" t="s">
        <v>6</v>
      </c>
      <c r="C53" s="29"/>
      <c r="D53" s="14"/>
      <c r="E53" s="14"/>
      <c r="F53" s="14"/>
      <c r="G53" s="14"/>
      <c r="H53" s="14"/>
      <c r="I53" s="14"/>
      <c r="J53" s="14"/>
      <c r="K53" s="14"/>
      <c r="L53" s="14"/>
      <c r="M53" s="30"/>
      <c r="N53" s="31"/>
    </row>
    <row r="54" ht="15">
      <c r="B54" s="24" t="s">
        <v>6</v>
      </c>
      <c r="C54" s="25" t="s">
        <v>46</v>
      </c>
      <c r="D54" s="14"/>
      <c r="E54" s="14"/>
      <c r="F54" s="14"/>
      <c r="G54" s="14"/>
      <c r="H54" s="14"/>
      <c r="I54" s="14"/>
      <c r="J54" s="14"/>
      <c r="K54" s="14"/>
      <c r="L54" s="14"/>
      <c r="M54" s="26">
        <f>SUM(M55:M58)</f>
        <v>0</v>
      </c>
      <c r="N54" s="27">
        <f>SUM(N55:N58)</f>
        <v>0</v>
      </c>
    </row>
    <row r="55" ht="15">
      <c r="B55" s="28" t="s">
        <v>6</v>
      </c>
      <c r="C55" s="29" t="s">
        <v>47</v>
      </c>
      <c r="D55" s="14"/>
      <c r="E55" s="14"/>
      <c r="F55" s="14"/>
      <c r="G55" s="14"/>
      <c r="H55" s="14"/>
      <c r="I55" s="14"/>
      <c r="J55" s="14"/>
      <c r="K55" s="14"/>
      <c r="L55" s="14"/>
      <c r="M55" s="30">
        <v>0</v>
      </c>
      <c r="N55" s="31">
        <v>0</v>
      </c>
    </row>
    <row r="56" ht="15">
      <c r="B56" s="28" t="s">
        <v>6</v>
      </c>
      <c r="C56" s="29" t="s">
        <v>48</v>
      </c>
      <c r="D56" s="14"/>
      <c r="E56" s="14"/>
      <c r="F56" s="14"/>
      <c r="G56" s="14"/>
      <c r="H56" s="14"/>
      <c r="I56" s="14"/>
      <c r="J56" s="14"/>
      <c r="K56" s="14"/>
      <c r="L56" s="14"/>
      <c r="M56" s="30">
        <v>0</v>
      </c>
      <c r="N56" s="31">
        <v>0</v>
      </c>
    </row>
    <row r="57" ht="15">
      <c r="B57" s="28" t="s">
        <v>6</v>
      </c>
      <c r="C57" s="29" t="s">
        <v>49</v>
      </c>
      <c r="D57" s="14"/>
      <c r="E57" s="14"/>
      <c r="F57" s="14"/>
      <c r="G57" s="14"/>
      <c r="H57" s="14"/>
      <c r="I57" s="14"/>
      <c r="J57" s="14"/>
      <c r="K57" s="14"/>
      <c r="L57" s="14"/>
      <c r="M57" s="30">
        <v>0</v>
      </c>
      <c r="N57" s="31">
        <v>0</v>
      </c>
    </row>
    <row r="58" ht="15">
      <c r="B58" s="28" t="s">
        <v>6</v>
      </c>
      <c r="C58" s="29" t="s">
        <v>50</v>
      </c>
      <c r="D58" s="14"/>
      <c r="E58" s="14"/>
      <c r="F58" s="14"/>
      <c r="G58" s="14"/>
      <c r="H58" s="14"/>
      <c r="I58" s="14"/>
      <c r="J58" s="14"/>
      <c r="K58" s="14"/>
      <c r="L58" s="14"/>
      <c r="M58" s="30">
        <v>0</v>
      </c>
      <c r="N58" s="31">
        <v>0</v>
      </c>
    </row>
    <row r="59" ht="4.5" customHeight="1">
      <c r="B59" s="28" t="s">
        <v>6</v>
      </c>
      <c r="C59" s="29"/>
      <c r="D59" s="14"/>
      <c r="E59" s="14"/>
      <c r="F59" s="14"/>
      <c r="G59" s="14"/>
      <c r="H59" s="14"/>
      <c r="I59" s="14"/>
      <c r="J59" s="14"/>
      <c r="K59" s="14"/>
      <c r="L59" s="14"/>
      <c r="M59" s="30"/>
      <c r="N59" s="31"/>
    </row>
    <row r="60" ht="15">
      <c r="B60" s="24" t="s">
        <v>6</v>
      </c>
      <c r="C60" s="25" t="s">
        <v>51</v>
      </c>
      <c r="D60" s="14"/>
      <c r="E60" s="14"/>
      <c r="F60" s="14"/>
      <c r="G60" s="14"/>
      <c r="H60" s="14"/>
      <c r="I60" s="14"/>
      <c r="J60" s="14"/>
      <c r="K60" s="14"/>
      <c r="L60" s="14"/>
      <c r="M60" s="26">
        <f>SUM(M61:M62)</f>
        <v>0</v>
      </c>
      <c r="N60" s="27">
        <f>SUM(N61:N62)</f>
        <v>0</v>
      </c>
    </row>
    <row r="61" ht="15">
      <c r="B61" s="28" t="s">
        <v>6</v>
      </c>
      <c r="C61" s="29" t="s">
        <v>52</v>
      </c>
      <c r="D61" s="14"/>
      <c r="E61" s="14"/>
      <c r="F61" s="14"/>
      <c r="G61" s="14"/>
      <c r="H61" s="14"/>
      <c r="I61" s="14"/>
      <c r="J61" s="14"/>
      <c r="K61" s="14"/>
      <c r="L61" s="14"/>
      <c r="M61" s="30">
        <v>0</v>
      </c>
      <c r="N61" s="31">
        <v>0</v>
      </c>
    </row>
    <row r="62" ht="15">
      <c r="B62" s="28" t="s">
        <v>6</v>
      </c>
      <c r="C62" s="29" t="s">
        <v>53</v>
      </c>
      <c r="D62" s="14"/>
      <c r="E62" s="14"/>
      <c r="F62" s="14"/>
      <c r="G62" s="14"/>
      <c r="H62" s="14"/>
      <c r="I62" s="14"/>
      <c r="J62" s="14"/>
      <c r="K62" s="14"/>
      <c r="L62" s="14"/>
      <c r="M62" s="30">
        <v>0</v>
      </c>
      <c r="N62" s="31">
        <v>0</v>
      </c>
    </row>
    <row r="63" ht="15">
      <c r="B63" s="28" t="s">
        <v>6</v>
      </c>
      <c r="C63" s="29" t="s">
        <v>54</v>
      </c>
      <c r="D63" s="14"/>
      <c r="E63" s="14"/>
      <c r="F63" s="14"/>
      <c r="G63" s="14"/>
      <c r="H63" s="14"/>
      <c r="I63" s="14"/>
      <c r="J63" s="14"/>
      <c r="K63" s="14"/>
      <c r="L63" s="14"/>
      <c r="M63" s="30"/>
      <c r="N63" s="31"/>
    </row>
    <row r="64" ht="4.5" customHeight="1">
      <c r="B64" s="28" t="s">
        <v>6</v>
      </c>
      <c r="C64" s="29"/>
      <c r="D64" s="14"/>
      <c r="E64" s="14"/>
      <c r="F64" s="14"/>
      <c r="G64" s="14"/>
      <c r="H64" s="14"/>
      <c r="I64" s="14"/>
      <c r="J64" s="14"/>
      <c r="K64" s="14"/>
      <c r="L64" s="14"/>
      <c r="M64" s="30"/>
      <c r="N64" s="31"/>
    </row>
    <row r="65" ht="15">
      <c r="B65" s="24" t="s">
        <v>6</v>
      </c>
      <c r="C65" s="25" t="s">
        <v>55</v>
      </c>
      <c r="D65" s="14"/>
      <c r="E65" s="14"/>
      <c r="F65" s="14"/>
      <c r="G65" s="14"/>
      <c r="H65" s="14"/>
      <c r="I65" s="14"/>
      <c r="J65" s="14"/>
      <c r="K65" s="14"/>
      <c r="L65" s="14"/>
      <c r="M65" s="26">
        <f>SUM(M66,M71)</f>
        <v>25470269.850000001</v>
      </c>
      <c r="N65" s="27">
        <f>SUM(N66,N71)</f>
        <v>35430945</v>
      </c>
    </row>
    <row r="66" ht="15">
      <c r="B66" s="24" t="s">
        <v>6</v>
      </c>
      <c r="C66" s="25" t="s">
        <v>56</v>
      </c>
      <c r="D66" s="14"/>
      <c r="E66" s="14"/>
      <c r="F66" s="14"/>
      <c r="G66" s="14"/>
      <c r="H66" s="14"/>
      <c r="I66" s="14"/>
      <c r="J66" s="14"/>
      <c r="K66" s="14"/>
      <c r="L66" s="14"/>
      <c r="M66" s="26">
        <f>SUM(M67:M69)</f>
        <v>25470269.850000001</v>
      </c>
      <c r="N66" s="27">
        <f>SUM(N67:N69)</f>
        <v>35430945</v>
      </c>
    </row>
    <row r="67" ht="15">
      <c r="B67" s="28" t="s">
        <v>6</v>
      </c>
      <c r="C67" s="29" t="s">
        <v>57</v>
      </c>
      <c r="D67" s="14"/>
      <c r="E67" s="14"/>
      <c r="F67" s="14"/>
      <c r="G67" s="14"/>
      <c r="H67" s="14"/>
      <c r="I67" s="14"/>
      <c r="J67" s="14"/>
      <c r="K67" s="14"/>
      <c r="L67" s="14"/>
      <c r="M67" s="30">
        <v>18072433.870000001</v>
      </c>
      <c r="N67" s="31">
        <v>18086892.16</v>
      </c>
    </row>
    <row r="68" ht="15">
      <c r="B68" s="28" t="s">
        <v>6</v>
      </c>
      <c r="C68" s="29" t="s">
        <v>58</v>
      </c>
      <c r="D68" s="14"/>
      <c r="E68" s="14"/>
      <c r="F68" s="14"/>
      <c r="G68" s="14"/>
      <c r="H68" s="14"/>
      <c r="I68" s="14"/>
      <c r="J68" s="14"/>
      <c r="K68" s="14"/>
      <c r="L68" s="14"/>
      <c r="M68" s="30">
        <v>4595090.9800000004</v>
      </c>
      <c r="N68" s="31">
        <v>4749117.8399999999</v>
      </c>
    </row>
    <row r="69" ht="15">
      <c r="B69" s="28" t="s">
        <v>6</v>
      </c>
      <c r="C69" s="29" t="s">
        <v>59</v>
      </c>
      <c r="D69" s="14"/>
      <c r="E69" s="14"/>
      <c r="F69" s="14"/>
      <c r="G69" s="14"/>
      <c r="H69" s="14"/>
      <c r="I69" s="14"/>
      <c r="J69" s="14"/>
      <c r="K69" s="14"/>
      <c r="L69" s="14"/>
      <c r="M69" s="30">
        <v>2802745</v>
      </c>
      <c r="N69" s="31">
        <v>12594935</v>
      </c>
    </row>
    <row r="70" ht="4.5" customHeight="1">
      <c r="B70" s="28" t="s">
        <v>6</v>
      </c>
      <c r="C70" s="29"/>
      <c r="D70" s="14"/>
      <c r="E70" s="14"/>
      <c r="F70" s="14"/>
      <c r="G70" s="14"/>
      <c r="H70" s="14"/>
      <c r="I70" s="14"/>
      <c r="J70" s="14"/>
      <c r="K70" s="14"/>
      <c r="L70" s="14"/>
      <c r="M70" s="30"/>
      <c r="N70" s="31"/>
    </row>
    <row r="71" ht="15">
      <c r="B71" s="24" t="s">
        <v>6</v>
      </c>
      <c r="C71" s="25" t="s">
        <v>60</v>
      </c>
      <c r="D71" s="14"/>
      <c r="E71" s="14"/>
      <c r="F71" s="14"/>
      <c r="G71" s="14"/>
      <c r="H71" s="14"/>
      <c r="I71" s="14"/>
      <c r="J71" s="14"/>
      <c r="K71" s="14"/>
      <c r="L71" s="14"/>
      <c r="M71" s="26">
        <f>SUM(M72:M76)</f>
        <v>0</v>
      </c>
      <c r="N71" s="27">
        <f>SUM(N72:N76)</f>
        <v>0</v>
      </c>
    </row>
    <row r="72" ht="15">
      <c r="B72" s="28" t="s">
        <v>6</v>
      </c>
      <c r="C72" s="29" t="s">
        <v>61</v>
      </c>
      <c r="D72" s="14"/>
      <c r="E72" s="14"/>
      <c r="F72" s="14"/>
      <c r="G72" s="14"/>
      <c r="H72" s="14"/>
      <c r="I72" s="14"/>
      <c r="J72" s="14"/>
      <c r="K72" s="14"/>
      <c r="L72" s="14"/>
      <c r="M72" s="30">
        <v>0</v>
      </c>
      <c r="N72" s="31">
        <v>0</v>
      </c>
    </row>
    <row r="73" ht="15">
      <c r="B73" s="28" t="s">
        <v>6</v>
      </c>
      <c r="C73" s="29" t="s">
        <v>62</v>
      </c>
      <c r="D73" s="14"/>
      <c r="E73" s="14"/>
      <c r="F73" s="14"/>
      <c r="G73" s="14"/>
      <c r="H73" s="14"/>
      <c r="I73" s="14"/>
      <c r="J73" s="14"/>
      <c r="K73" s="14"/>
      <c r="L73" s="14"/>
      <c r="M73" s="30">
        <v>0</v>
      </c>
      <c r="N73" s="31">
        <v>0</v>
      </c>
    </row>
    <row r="74" ht="15">
      <c r="B74" s="28" t="s">
        <v>6</v>
      </c>
      <c r="C74" s="29" t="s">
        <v>63</v>
      </c>
      <c r="D74" s="14"/>
      <c r="E74" s="14"/>
      <c r="F74" s="14"/>
      <c r="G74" s="14"/>
      <c r="H74" s="14"/>
      <c r="I74" s="14"/>
      <c r="J74" s="14"/>
      <c r="K74" s="14"/>
      <c r="L74" s="14"/>
      <c r="M74" s="30">
        <v>0</v>
      </c>
      <c r="N74" s="31">
        <v>0</v>
      </c>
    </row>
    <row r="75" ht="15">
      <c r="B75" s="28" t="s">
        <v>6</v>
      </c>
      <c r="C75" s="29" t="s">
        <v>64</v>
      </c>
      <c r="D75" s="14"/>
      <c r="E75" s="14"/>
      <c r="F75" s="14"/>
      <c r="G75" s="14"/>
      <c r="H75" s="14"/>
      <c r="I75" s="14"/>
      <c r="J75" s="14"/>
      <c r="K75" s="14"/>
      <c r="L75" s="14"/>
      <c r="M75" s="30">
        <v>0</v>
      </c>
      <c r="N75" s="31">
        <v>0</v>
      </c>
    </row>
    <row r="76" ht="15">
      <c r="B76" s="28" t="s">
        <v>6</v>
      </c>
      <c r="C76" s="29" t="s">
        <v>65</v>
      </c>
      <c r="D76" s="14"/>
      <c r="E76" s="14"/>
      <c r="F76" s="14"/>
      <c r="G76" s="14"/>
      <c r="H76" s="14"/>
      <c r="I76" s="14"/>
      <c r="J76" s="14"/>
      <c r="K76" s="14"/>
      <c r="L76" s="14"/>
      <c r="M76" s="30">
        <v>0</v>
      </c>
      <c r="N76" s="31">
        <v>0</v>
      </c>
    </row>
    <row r="77" ht="4.5" customHeight="1">
      <c r="B77" s="28" t="s">
        <v>6</v>
      </c>
      <c r="C77" s="29"/>
      <c r="D77" s="14"/>
      <c r="E77" s="14"/>
      <c r="F77" s="14"/>
      <c r="G77" s="14"/>
      <c r="H77" s="14"/>
      <c r="I77" s="14"/>
      <c r="J77" s="14"/>
      <c r="K77" s="14"/>
      <c r="L77" s="14"/>
      <c r="M77" s="30"/>
      <c r="N77" s="31"/>
    </row>
    <row r="78" ht="15">
      <c r="B78" s="24" t="s">
        <v>6</v>
      </c>
      <c r="C78" s="25" t="s">
        <v>66</v>
      </c>
      <c r="D78" s="14"/>
      <c r="E78" s="14"/>
      <c r="F78" s="14"/>
      <c r="G78" s="14"/>
      <c r="H78" s="14"/>
      <c r="I78" s="14"/>
      <c r="J78" s="14"/>
      <c r="K78" s="14"/>
      <c r="L78" s="14"/>
      <c r="M78" s="26">
        <f>SUM(M79,M83,M90,M92,M95)</f>
        <v>0</v>
      </c>
      <c r="N78" s="27">
        <f>SUM(N79,N83,N90,N92,N95)</f>
        <v>0</v>
      </c>
    </row>
    <row r="79" ht="15">
      <c r="B79" s="24" t="s">
        <v>6</v>
      </c>
      <c r="C79" s="25" t="s">
        <v>67</v>
      </c>
      <c r="D79" s="14"/>
      <c r="E79" s="14"/>
      <c r="F79" s="14"/>
      <c r="G79" s="14"/>
      <c r="H79" s="14"/>
      <c r="I79" s="14"/>
      <c r="J79" s="14"/>
      <c r="K79" s="14"/>
      <c r="L79" s="14"/>
      <c r="M79" s="26">
        <f>SUM(M80:M81)</f>
        <v>0</v>
      </c>
      <c r="N79" s="27">
        <f>SUM(N80:N81)</f>
        <v>0</v>
      </c>
    </row>
    <row r="80" ht="15">
      <c r="B80" s="28" t="s">
        <v>6</v>
      </c>
      <c r="C80" s="29" t="s">
        <v>68</v>
      </c>
      <c r="D80" s="14"/>
      <c r="E80" s="14"/>
      <c r="F80" s="14"/>
      <c r="G80" s="14"/>
      <c r="H80" s="14"/>
      <c r="I80" s="14"/>
      <c r="J80" s="14"/>
      <c r="K80" s="14"/>
      <c r="L80" s="14"/>
      <c r="M80" s="30">
        <v>0</v>
      </c>
      <c r="N80" s="31">
        <v>0</v>
      </c>
    </row>
    <row r="81" ht="15">
      <c r="B81" s="28" t="s">
        <v>6</v>
      </c>
      <c r="C81" s="29" t="s">
        <v>69</v>
      </c>
      <c r="D81" s="14"/>
      <c r="E81" s="14"/>
      <c r="F81" s="14"/>
      <c r="G81" s="14"/>
      <c r="H81" s="14"/>
      <c r="I81" s="14"/>
      <c r="J81" s="14"/>
      <c r="K81" s="14"/>
      <c r="L81" s="14"/>
      <c r="M81" s="30">
        <v>0</v>
      </c>
      <c r="N81" s="31">
        <v>0</v>
      </c>
    </row>
    <row r="82" ht="4.5" customHeight="1">
      <c r="B82" s="28" t="s">
        <v>6</v>
      </c>
      <c r="C82" s="29"/>
      <c r="D82" s="14"/>
      <c r="E82" s="14"/>
      <c r="F82" s="14"/>
      <c r="G82" s="14"/>
      <c r="H82" s="14"/>
      <c r="I82" s="14"/>
      <c r="J82" s="14"/>
      <c r="K82" s="14"/>
      <c r="L82" s="14"/>
      <c r="M82" s="30"/>
      <c r="N82" s="31"/>
    </row>
    <row r="83" ht="15">
      <c r="B83" s="24" t="s">
        <v>6</v>
      </c>
      <c r="C83" s="25" t="s">
        <v>70</v>
      </c>
      <c r="D83" s="14"/>
      <c r="E83" s="14"/>
      <c r="F83" s="14"/>
      <c r="G83" s="14"/>
      <c r="H83" s="14"/>
      <c r="I83" s="14"/>
      <c r="J83" s="14"/>
      <c r="K83" s="14"/>
      <c r="L83" s="14"/>
      <c r="M83" s="26">
        <f>SUM(M84:M88)</f>
        <v>0</v>
      </c>
      <c r="N83" s="27">
        <f>SUM(N84:N88)</f>
        <v>0</v>
      </c>
    </row>
    <row r="84" ht="15">
      <c r="B84" s="28" t="s">
        <v>6</v>
      </c>
      <c r="C84" s="29" t="s">
        <v>71</v>
      </c>
      <c r="D84" s="14"/>
      <c r="E84" s="14"/>
      <c r="F84" s="14"/>
      <c r="G84" s="14"/>
      <c r="H84" s="14"/>
      <c r="I84" s="14"/>
      <c r="J84" s="14"/>
      <c r="K84" s="14"/>
      <c r="L84" s="14"/>
      <c r="M84" s="30">
        <v>0</v>
      </c>
      <c r="N84" s="31">
        <v>0</v>
      </c>
    </row>
    <row r="85" ht="15">
      <c r="B85" s="28" t="s">
        <v>6</v>
      </c>
      <c r="C85" s="29" t="s">
        <v>72</v>
      </c>
      <c r="D85" s="14"/>
      <c r="E85" s="14"/>
      <c r="F85" s="14"/>
      <c r="G85" s="14"/>
      <c r="H85" s="14"/>
      <c r="I85" s="14"/>
      <c r="J85" s="14"/>
      <c r="K85" s="14"/>
      <c r="L85" s="14"/>
      <c r="M85" s="30">
        <v>0</v>
      </c>
      <c r="N85" s="31">
        <v>0</v>
      </c>
    </row>
    <row r="86" ht="15">
      <c r="B86" s="28" t="s">
        <v>6</v>
      </c>
      <c r="C86" s="29" t="s">
        <v>73</v>
      </c>
      <c r="D86" s="14"/>
      <c r="E86" s="14"/>
      <c r="F86" s="14"/>
      <c r="G86" s="14"/>
      <c r="H86" s="14"/>
      <c r="I86" s="14"/>
      <c r="J86" s="14"/>
      <c r="K86" s="14"/>
      <c r="L86" s="14"/>
      <c r="M86" s="30">
        <v>0</v>
      </c>
      <c r="N86" s="31">
        <v>0</v>
      </c>
    </row>
    <row r="87" ht="15">
      <c r="B87" s="28" t="s">
        <v>6</v>
      </c>
      <c r="C87" s="29" t="s">
        <v>74</v>
      </c>
      <c r="D87" s="14"/>
      <c r="E87" s="14"/>
      <c r="F87" s="14"/>
      <c r="G87" s="14"/>
      <c r="H87" s="14"/>
      <c r="I87" s="14"/>
      <c r="J87" s="14"/>
      <c r="K87" s="14"/>
      <c r="L87" s="14"/>
      <c r="M87" s="30">
        <v>0</v>
      </c>
      <c r="N87" s="31">
        <v>0</v>
      </c>
    </row>
    <row r="88" ht="15">
      <c r="B88" s="28" t="s">
        <v>6</v>
      </c>
      <c r="C88" s="29" t="s">
        <v>75</v>
      </c>
      <c r="D88" s="14"/>
      <c r="E88" s="14"/>
      <c r="F88" s="14"/>
      <c r="G88" s="14"/>
      <c r="H88" s="14"/>
      <c r="I88" s="14"/>
      <c r="J88" s="14"/>
      <c r="K88" s="14"/>
      <c r="L88" s="14"/>
      <c r="M88" s="30">
        <v>0</v>
      </c>
      <c r="N88" s="31">
        <v>0</v>
      </c>
    </row>
    <row r="89" ht="4.5" customHeight="1">
      <c r="B89" s="28" t="s">
        <v>6</v>
      </c>
      <c r="C89" s="29"/>
      <c r="D89" s="14"/>
      <c r="E89" s="14"/>
      <c r="F89" s="14"/>
      <c r="G89" s="14"/>
      <c r="H89" s="14"/>
      <c r="I89" s="14"/>
      <c r="J89" s="14"/>
      <c r="K89" s="14"/>
      <c r="L89" s="14"/>
      <c r="M89" s="30"/>
      <c r="N89" s="31"/>
    </row>
    <row r="90" ht="15">
      <c r="B90" s="24" t="s">
        <v>6</v>
      </c>
      <c r="C90" s="25" t="s">
        <v>76</v>
      </c>
      <c r="D90" s="14"/>
      <c r="E90" s="14"/>
      <c r="F90" s="14"/>
      <c r="G90" s="14"/>
      <c r="H90" s="14"/>
      <c r="I90" s="14"/>
      <c r="J90" s="14"/>
      <c r="K90" s="14"/>
      <c r="L90" s="14"/>
      <c r="M90" s="26">
        <v>0</v>
      </c>
      <c r="N90" s="27">
        <v>0</v>
      </c>
    </row>
    <row r="91" ht="4.5" customHeight="1">
      <c r="B91" s="24" t="s">
        <v>6</v>
      </c>
      <c r="C91" s="25"/>
      <c r="D91" s="14"/>
      <c r="E91" s="14"/>
      <c r="F91" s="14"/>
      <c r="G91" s="14"/>
      <c r="H91" s="14"/>
      <c r="I91" s="14"/>
      <c r="J91" s="14"/>
      <c r="K91" s="14"/>
      <c r="L91" s="14"/>
      <c r="M91" s="26"/>
      <c r="N91" s="27"/>
    </row>
    <row r="92" ht="15">
      <c r="B92" s="24" t="s">
        <v>6</v>
      </c>
      <c r="C92" s="25" t="s">
        <v>77</v>
      </c>
      <c r="D92" s="14"/>
      <c r="E92" s="14"/>
      <c r="F92" s="14"/>
      <c r="G92" s="14"/>
      <c r="H92" s="14"/>
      <c r="I92" s="14"/>
      <c r="J92" s="14"/>
      <c r="K92" s="14"/>
      <c r="L92" s="14"/>
      <c r="M92" s="26">
        <f>SUM(M93)</f>
        <v>0</v>
      </c>
      <c r="N92" s="27">
        <f>SUM(N93)</f>
        <v>0</v>
      </c>
    </row>
    <row r="93" ht="15">
      <c r="B93" s="28" t="s">
        <v>6</v>
      </c>
      <c r="C93" s="29" t="s">
        <v>77</v>
      </c>
      <c r="D93" s="14"/>
      <c r="E93" s="14"/>
      <c r="F93" s="14"/>
      <c r="G93" s="14"/>
      <c r="H93" s="14"/>
      <c r="I93" s="14"/>
      <c r="J93" s="14"/>
      <c r="K93" s="14"/>
      <c r="L93" s="14"/>
      <c r="M93" s="30">
        <v>0</v>
      </c>
      <c r="N93" s="31">
        <v>0</v>
      </c>
    </row>
    <row r="94" ht="4.5" customHeight="1">
      <c r="B94" s="28" t="s">
        <v>6</v>
      </c>
      <c r="C94" s="29"/>
      <c r="D94" s="14"/>
      <c r="E94" s="14"/>
      <c r="F94" s="14"/>
      <c r="G94" s="14"/>
      <c r="H94" s="14"/>
      <c r="I94" s="14"/>
      <c r="J94" s="14"/>
      <c r="K94" s="14"/>
      <c r="L94" s="14"/>
      <c r="M94" s="30"/>
      <c r="N94" s="31"/>
    </row>
    <row r="95" ht="15">
      <c r="B95" s="24" t="s">
        <v>6</v>
      </c>
      <c r="C95" s="25" t="s">
        <v>78</v>
      </c>
      <c r="D95" s="14"/>
      <c r="E95" s="14"/>
      <c r="F95" s="14"/>
      <c r="G95" s="14"/>
      <c r="H95" s="14"/>
      <c r="I95" s="14"/>
      <c r="J95" s="14"/>
      <c r="K95" s="14"/>
      <c r="L95" s="14"/>
      <c r="M95" s="26">
        <f>SUM(M96:M102)</f>
        <v>0</v>
      </c>
      <c r="N95" s="27">
        <f>SUM(N96:N102)</f>
        <v>0</v>
      </c>
    </row>
    <row r="96" ht="15">
      <c r="B96" s="28" t="s">
        <v>6</v>
      </c>
      <c r="C96" s="29" t="s">
        <v>79</v>
      </c>
      <c r="D96" s="14"/>
      <c r="E96" s="14"/>
      <c r="F96" s="14"/>
      <c r="G96" s="14"/>
      <c r="H96" s="14"/>
      <c r="I96" s="14"/>
      <c r="J96" s="14"/>
      <c r="K96" s="14"/>
      <c r="L96" s="14"/>
      <c r="M96" s="30">
        <v>0</v>
      </c>
      <c r="N96" s="31">
        <v>0</v>
      </c>
    </row>
    <row r="97" ht="15">
      <c r="B97" s="28" t="s">
        <v>6</v>
      </c>
      <c r="C97" s="29" t="s">
        <v>80</v>
      </c>
      <c r="D97" s="14"/>
      <c r="E97" s="14"/>
      <c r="F97" s="14"/>
      <c r="G97" s="14"/>
      <c r="H97" s="14"/>
      <c r="I97" s="14"/>
      <c r="J97" s="14"/>
      <c r="K97" s="14"/>
      <c r="L97" s="14"/>
      <c r="M97" s="30">
        <v>0</v>
      </c>
      <c r="N97" s="31">
        <v>0</v>
      </c>
    </row>
    <row r="98" ht="15">
      <c r="B98" s="28" t="s">
        <v>6</v>
      </c>
      <c r="C98" s="29" t="s">
        <v>81</v>
      </c>
      <c r="D98" s="14"/>
      <c r="E98" s="14"/>
      <c r="F98" s="14"/>
      <c r="G98" s="14"/>
      <c r="H98" s="14"/>
      <c r="I98" s="14"/>
      <c r="J98" s="14"/>
      <c r="K98" s="14"/>
      <c r="L98" s="14"/>
      <c r="M98" s="30">
        <v>0</v>
      </c>
      <c r="N98" s="31">
        <v>0</v>
      </c>
    </row>
    <row r="99" ht="15">
      <c r="B99" s="28" t="s">
        <v>6</v>
      </c>
      <c r="C99" s="29" t="s">
        <v>82</v>
      </c>
      <c r="D99" s="14"/>
      <c r="E99" s="14"/>
      <c r="F99" s="14"/>
      <c r="G99" s="14"/>
      <c r="H99" s="14"/>
      <c r="I99" s="14"/>
      <c r="J99" s="14"/>
      <c r="K99" s="14"/>
      <c r="L99" s="14"/>
      <c r="M99" s="30">
        <v>0</v>
      </c>
      <c r="N99" s="31">
        <v>0</v>
      </c>
    </row>
    <row r="100" ht="15">
      <c r="B100" s="28" t="s">
        <v>6</v>
      </c>
      <c r="C100" s="29" t="s">
        <v>83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30">
        <v>0</v>
      </c>
      <c r="N100" s="31">
        <v>0</v>
      </c>
    </row>
    <row r="101" ht="15">
      <c r="B101" s="28" t="s">
        <v>6</v>
      </c>
      <c r="C101" s="29" t="s">
        <v>84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30">
        <v>0</v>
      </c>
      <c r="N101" s="31">
        <v>0</v>
      </c>
    </row>
    <row r="102" ht="15">
      <c r="B102" s="28" t="s">
        <v>6</v>
      </c>
      <c r="C102" s="29" t="s">
        <v>78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30">
        <v>0</v>
      </c>
      <c r="N102" s="31">
        <v>0</v>
      </c>
    </row>
    <row r="103" ht="3.75" customHeight="1">
      <c r="B103" s="28" t="s">
        <v>6</v>
      </c>
      <c r="C103" s="29"/>
      <c r="D103" s="14"/>
      <c r="E103" s="14"/>
      <c r="F103" s="14"/>
      <c r="G103" s="14"/>
      <c r="H103" s="14"/>
      <c r="I103" s="14"/>
      <c r="J103" s="14"/>
      <c r="K103" s="14"/>
      <c r="L103" s="14"/>
      <c r="M103" s="30"/>
      <c r="N103" s="31"/>
    </row>
    <row r="104" ht="15">
      <c r="B104" s="32" t="s">
        <v>6</v>
      </c>
      <c r="C104" s="33" t="s">
        <v>85</v>
      </c>
      <c r="D104" s="34"/>
      <c r="E104" s="34"/>
      <c r="F104" s="34"/>
      <c r="G104" s="34"/>
      <c r="H104" s="34"/>
      <c r="I104" s="34"/>
      <c r="J104" s="34"/>
      <c r="K104" s="34"/>
      <c r="L104" s="34"/>
      <c r="M104" s="35">
        <f>SUM(M9,M65,M78)</f>
        <v>29679791.510000002</v>
      </c>
      <c r="N104" s="36">
        <f>SUM(N9,N65,N78)</f>
        <v>38215553.719999999</v>
      </c>
    </row>
    <row r="105" ht="4.5" customHeight="1">
      <c r="B105" s="28" t="s">
        <v>6</v>
      </c>
      <c r="C105" s="29"/>
      <c r="D105" s="14"/>
      <c r="E105" s="14"/>
      <c r="F105" s="14"/>
      <c r="G105" s="14"/>
      <c r="H105" s="14"/>
      <c r="I105" s="14"/>
      <c r="J105" s="14"/>
      <c r="K105" s="14"/>
      <c r="L105" s="14"/>
      <c r="M105" s="30"/>
      <c r="N105" s="37"/>
    </row>
    <row r="106" ht="13.5" customHeight="1">
      <c r="B106" s="24" t="s">
        <v>6</v>
      </c>
      <c r="C106" s="38" t="s">
        <v>86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30"/>
      <c r="N106" s="37"/>
    </row>
    <row r="107" ht="15">
      <c r="B107" s="24" t="s">
        <v>6</v>
      </c>
      <c r="C107" s="25" t="s">
        <v>87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26">
        <f>SUM(M108,M116,M127)</f>
        <v>19977371.940000001</v>
      </c>
      <c r="N107" s="27">
        <f>SUM(N108,N116,N127)</f>
        <v>19102773.049999997</v>
      </c>
    </row>
    <row r="108" ht="15">
      <c r="B108" s="24" t="s">
        <v>6</v>
      </c>
      <c r="C108" s="25" t="s">
        <v>88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26">
        <f>SUM(M109:M114)</f>
        <v>11808608.600000001</v>
      </c>
      <c r="N108" s="27">
        <f>SUM(N109:N114)</f>
        <v>11665303.629999999</v>
      </c>
    </row>
    <row r="109" ht="15">
      <c r="B109" s="28" t="s">
        <v>6</v>
      </c>
      <c r="C109" s="29" t="s">
        <v>89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30">
        <v>7090406.6500000004</v>
      </c>
      <c r="N109" s="31">
        <v>7260356.5700000003</v>
      </c>
    </row>
    <row r="110" ht="15">
      <c r="B110" s="28" t="s">
        <v>6</v>
      </c>
      <c r="C110" s="29" t="s">
        <v>90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30">
        <v>3052603.79</v>
      </c>
      <c r="N110" s="31">
        <v>2476157.4500000002</v>
      </c>
    </row>
    <row r="111" ht="15">
      <c r="B111" s="28" t="s">
        <v>6</v>
      </c>
      <c r="C111" s="29" t="s">
        <v>91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30">
        <v>1287859.55</v>
      </c>
      <c r="N111" s="31">
        <v>1402359.8999999999</v>
      </c>
    </row>
    <row r="112" ht="15">
      <c r="B112" s="28" t="s">
        <v>6</v>
      </c>
      <c r="C112" s="29" t="s">
        <v>92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30">
        <v>50555.32</v>
      </c>
      <c r="N112" s="31">
        <v>92258.350000000006</v>
      </c>
    </row>
    <row r="113" ht="15">
      <c r="B113" s="28" t="s">
        <v>6</v>
      </c>
      <c r="C113" s="29" t="s">
        <v>93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30">
        <v>327183.28999999998</v>
      </c>
      <c r="N113" s="31">
        <v>434171.35999999999</v>
      </c>
    </row>
    <row r="114" ht="15">
      <c r="B114" s="28" t="s">
        <v>6</v>
      </c>
      <c r="C114" s="29" t="s">
        <v>94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30">
        <v>0</v>
      </c>
      <c r="N114" s="31">
        <v>0</v>
      </c>
    </row>
    <row r="115" ht="4.5" customHeight="1">
      <c r="B115" s="39" t="s">
        <v>6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30"/>
      <c r="N115" s="31"/>
    </row>
    <row r="116" ht="15">
      <c r="B116" s="24" t="s">
        <v>6</v>
      </c>
      <c r="C116" s="25" t="s">
        <v>95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26">
        <f>SUM(M117:M125)</f>
        <v>4955293.4299999988</v>
      </c>
      <c r="N116" s="27">
        <f>SUM(N117:N125)</f>
        <v>4418674.29</v>
      </c>
    </row>
    <row r="117" ht="15">
      <c r="B117" s="28" t="s">
        <v>6</v>
      </c>
      <c r="C117" s="29" t="s">
        <v>96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30">
        <v>261220.20999999999</v>
      </c>
      <c r="N117" s="31">
        <v>159422.54000000001</v>
      </c>
    </row>
    <row r="118" ht="15">
      <c r="B118" s="28" t="s">
        <v>6</v>
      </c>
      <c r="C118" s="29" t="s">
        <v>97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30">
        <v>465614.01000000001</v>
      </c>
      <c r="N118" s="31">
        <v>315123.31</v>
      </c>
    </row>
    <row r="119" ht="15">
      <c r="B119" s="28" t="s">
        <v>6</v>
      </c>
      <c r="C119" s="29" t="s">
        <v>98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30">
        <v>0</v>
      </c>
      <c r="N119" s="31">
        <v>0</v>
      </c>
    </row>
    <row r="120" ht="15">
      <c r="B120" s="28" t="s">
        <v>6</v>
      </c>
      <c r="C120" s="29" t="s">
        <v>99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30">
        <v>155453.82999999999</v>
      </c>
      <c r="N120" s="31">
        <v>136609.89999999999</v>
      </c>
    </row>
    <row r="121" ht="15">
      <c r="B121" s="28" t="s">
        <v>6</v>
      </c>
      <c r="C121" s="29" t="s">
        <v>100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30">
        <v>294791.29999999999</v>
      </c>
      <c r="N121" s="31">
        <v>296910.34000000003</v>
      </c>
    </row>
    <row r="122" ht="15">
      <c r="B122" s="28" t="s">
        <v>6</v>
      </c>
      <c r="C122" s="29" t="s">
        <v>101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30">
        <v>2737119.3799999999</v>
      </c>
      <c r="N122" s="31">
        <v>2547174.48</v>
      </c>
    </row>
    <row r="123" ht="15">
      <c r="B123" s="28" t="s">
        <v>6</v>
      </c>
      <c r="C123" s="29" t="s">
        <v>102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30">
        <v>134038.26000000001</v>
      </c>
      <c r="N123" s="31">
        <v>118875.25999999999</v>
      </c>
    </row>
    <row r="124" ht="15">
      <c r="B124" s="28" t="s">
        <v>6</v>
      </c>
      <c r="C124" s="29" t="s">
        <v>103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30">
        <v>30070.759999999998</v>
      </c>
      <c r="N124" s="31">
        <v>279.95999999999998</v>
      </c>
    </row>
    <row r="125" ht="15">
      <c r="B125" s="28" t="s">
        <v>6</v>
      </c>
      <c r="C125" s="29" t="s">
        <v>104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30">
        <v>876985.68000000005</v>
      </c>
      <c r="N125" s="31">
        <v>844278.5</v>
      </c>
    </row>
    <row r="126" ht="4.5" customHeight="1">
      <c r="B126" s="39" t="s">
        <v>6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30"/>
      <c r="N126" s="31"/>
    </row>
    <row r="127" ht="15">
      <c r="B127" s="24" t="s">
        <v>6</v>
      </c>
      <c r="C127" s="25" t="s">
        <v>105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26">
        <f>SUM(M128:M136)</f>
        <v>3213469.9100000001</v>
      </c>
      <c r="N127" s="27">
        <f>SUM(N128:N136)</f>
        <v>3018795.1299999999</v>
      </c>
    </row>
    <row r="128" ht="15">
      <c r="B128" s="28" t="s">
        <v>6</v>
      </c>
      <c r="C128" s="29" t="s">
        <v>106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30">
        <v>1495286.1799999999</v>
      </c>
      <c r="N128" s="31">
        <v>1381632.23</v>
      </c>
    </row>
    <row r="129" ht="15">
      <c r="B129" s="28" t="s">
        <v>6</v>
      </c>
      <c r="C129" s="29" t="s">
        <v>107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30">
        <v>132656</v>
      </c>
      <c r="N129" s="31">
        <v>114493.86</v>
      </c>
    </row>
    <row r="130" ht="15">
      <c r="B130" s="28" t="s">
        <v>6</v>
      </c>
      <c r="C130" s="29" t="s">
        <v>108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30">
        <v>151093.39999999999</v>
      </c>
      <c r="N130" s="31">
        <v>110042.39999999999</v>
      </c>
    </row>
    <row r="131" ht="15">
      <c r="B131" s="28" t="s">
        <v>6</v>
      </c>
      <c r="C131" s="29" t="s">
        <v>109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30">
        <v>391262.82000000001</v>
      </c>
      <c r="N131" s="31">
        <v>615121.13</v>
      </c>
    </row>
    <row r="132" ht="15">
      <c r="B132" s="28" t="s">
        <v>6</v>
      </c>
      <c r="C132" s="29" t="s">
        <v>110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30">
        <v>375086.83000000002</v>
      </c>
      <c r="N132" s="31">
        <v>327735.59000000003</v>
      </c>
    </row>
    <row r="133" ht="15">
      <c r="B133" s="28" t="s">
        <v>6</v>
      </c>
      <c r="C133" s="29" t="s">
        <v>111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30">
        <v>27862</v>
      </c>
      <c r="N133" s="31">
        <v>32982.199999999997</v>
      </c>
    </row>
    <row r="134" ht="15">
      <c r="B134" s="28" t="s">
        <v>6</v>
      </c>
      <c r="C134" s="29" t="s">
        <v>112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30">
        <v>133511.85000000001</v>
      </c>
      <c r="N134" s="31">
        <v>163079.45999999999</v>
      </c>
    </row>
    <row r="135" ht="15">
      <c r="B135" s="28" t="s">
        <v>6</v>
      </c>
      <c r="C135" s="29" t="s">
        <v>113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30">
        <v>263811.28999999998</v>
      </c>
      <c r="N135" s="31">
        <v>232473.26000000001</v>
      </c>
    </row>
    <row r="136" ht="15">
      <c r="B136" s="28" t="s">
        <v>6</v>
      </c>
      <c r="C136" s="29" t="s">
        <v>114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30">
        <v>242899.54000000001</v>
      </c>
      <c r="N136" s="31">
        <v>41235</v>
      </c>
    </row>
    <row r="137" ht="4.5" customHeight="1">
      <c r="B137" s="39" t="s">
        <v>6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30"/>
      <c r="N137" s="31"/>
    </row>
    <row r="138" ht="15">
      <c r="B138" s="24" t="s">
        <v>6</v>
      </c>
      <c r="C138" s="25" t="s">
        <v>115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26">
        <f>SUM(M139,M143,M147,M151,M157,M162,M166,M169,M176)</f>
        <v>1557732.3799999999</v>
      </c>
      <c r="N138" s="27">
        <f>SUM(N139,N143,N147,N151,N157,N162,N166,N169,N176)</f>
        <v>1696881.1399999999</v>
      </c>
    </row>
    <row r="139" ht="15">
      <c r="B139" s="24" t="s">
        <v>6</v>
      </c>
      <c r="C139" s="25" t="s">
        <v>61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26">
        <f>SUM(M140:M141)</f>
        <v>0</v>
      </c>
      <c r="N139" s="27">
        <f>SUM(N140:N141)</f>
        <v>0</v>
      </c>
    </row>
    <row r="140" ht="15">
      <c r="B140" s="28" t="s">
        <v>6</v>
      </c>
      <c r="C140" s="29" t="s">
        <v>116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30">
        <v>0</v>
      </c>
      <c r="N140" s="31">
        <v>0</v>
      </c>
    </row>
    <row r="141" ht="15">
      <c r="B141" s="28" t="s">
        <v>6</v>
      </c>
      <c r="C141" s="29" t="s">
        <v>117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30">
        <v>0</v>
      </c>
      <c r="N141" s="31">
        <v>0</v>
      </c>
    </row>
    <row r="142" ht="4.5" customHeight="1">
      <c r="B142" s="39" t="s">
        <v>6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30"/>
      <c r="N142" s="31"/>
    </row>
    <row r="143" ht="15">
      <c r="B143" s="24" t="s">
        <v>6</v>
      </c>
      <c r="C143" s="25" t="s">
        <v>118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26">
        <f>SUM(M144:M145)</f>
        <v>1173000</v>
      </c>
      <c r="N143" s="27">
        <f>SUM(N144:N145)</f>
        <v>1085000</v>
      </c>
    </row>
    <row r="144" ht="15">
      <c r="B144" s="28" t="s">
        <v>6</v>
      </c>
      <c r="C144" s="29" t="s">
        <v>119</v>
      </c>
      <c r="D144" s="14"/>
      <c r="E144" s="14"/>
      <c r="F144" s="14"/>
      <c r="G144" s="14"/>
      <c r="H144" s="14"/>
      <c r="I144" s="14"/>
      <c r="J144" s="14"/>
      <c r="K144" s="14"/>
      <c r="L144" s="14"/>
      <c r="M144" s="30">
        <v>1173000</v>
      </c>
      <c r="N144" s="31">
        <v>1085000</v>
      </c>
    </row>
    <row r="145" ht="15">
      <c r="B145" s="28" t="s">
        <v>6</v>
      </c>
      <c r="C145" s="29" t="s">
        <v>120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30">
        <v>0</v>
      </c>
      <c r="N145" s="31">
        <v>0</v>
      </c>
    </row>
    <row r="146" ht="4.5" customHeight="1">
      <c r="B146" s="39" t="s">
        <v>6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30"/>
      <c r="N146" s="31"/>
    </row>
    <row r="147" ht="15">
      <c r="B147" s="24" t="s">
        <v>6</v>
      </c>
      <c r="C147" s="25" t="s">
        <v>63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26">
        <f>SUM(M148:M149)</f>
        <v>0</v>
      </c>
      <c r="N147" s="27">
        <f>SUM(N148:N149)</f>
        <v>0</v>
      </c>
    </row>
    <row r="148" ht="15">
      <c r="B148" s="28" t="s">
        <v>6</v>
      </c>
      <c r="C148" s="29" t="s">
        <v>121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30">
        <v>0</v>
      </c>
      <c r="N148" s="31">
        <v>0</v>
      </c>
    </row>
    <row r="149" ht="15">
      <c r="B149" s="28" t="s">
        <v>6</v>
      </c>
      <c r="C149" s="29" t="s">
        <v>122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30">
        <v>0</v>
      </c>
      <c r="N149" s="31">
        <v>0</v>
      </c>
    </row>
    <row r="150" ht="4.5" customHeight="1">
      <c r="B150" s="39" t="s">
        <v>6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30"/>
      <c r="N150" s="31"/>
    </row>
    <row r="151" ht="15">
      <c r="B151" s="24" t="s">
        <v>6</v>
      </c>
      <c r="C151" s="25" t="s">
        <v>64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26">
        <f>SUM(M152:M155)</f>
        <v>384732.38</v>
      </c>
      <c r="N151" s="27">
        <f>SUM(N152:N155)</f>
        <v>611881.1399999999</v>
      </c>
    </row>
    <row r="152" ht="15">
      <c r="B152" s="28" t="s">
        <v>6</v>
      </c>
      <c r="C152" s="29" t="s">
        <v>123</v>
      </c>
      <c r="D152" s="14"/>
      <c r="E152" s="14"/>
      <c r="F152" s="14"/>
      <c r="G152" s="14"/>
      <c r="H152" s="14"/>
      <c r="I152" s="14"/>
      <c r="J152" s="14"/>
      <c r="K152" s="14"/>
      <c r="L152" s="14"/>
      <c r="M152" s="30">
        <v>109576.95</v>
      </c>
      <c r="N152" s="31">
        <v>342419.09999999998</v>
      </c>
    </row>
    <row r="153" ht="15">
      <c r="B153" s="28" t="s">
        <v>6</v>
      </c>
      <c r="C153" s="29" t="s">
        <v>124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30">
        <v>0</v>
      </c>
      <c r="N153" s="31">
        <v>0</v>
      </c>
    </row>
    <row r="154" ht="15">
      <c r="B154" s="28" t="s">
        <v>6</v>
      </c>
      <c r="C154" s="29" t="s">
        <v>125</v>
      </c>
      <c r="D154" s="14"/>
      <c r="E154" s="14"/>
      <c r="F154" s="14"/>
      <c r="G154" s="14"/>
      <c r="H154" s="14"/>
      <c r="I154" s="14"/>
      <c r="J154" s="14"/>
      <c r="K154" s="14"/>
      <c r="L154" s="14"/>
      <c r="M154" s="30">
        <v>275155.42999999999</v>
      </c>
      <c r="N154" s="31">
        <v>269462.03999999998</v>
      </c>
    </row>
    <row r="155" ht="15">
      <c r="B155" s="28" t="s">
        <v>6</v>
      </c>
      <c r="C155" s="29" t="s">
        <v>126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30">
        <v>0</v>
      </c>
      <c r="N155" s="31">
        <v>0</v>
      </c>
    </row>
    <row r="156" ht="4.5" customHeight="1">
      <c r="B156" s="39" t="s">
        <v>6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30"/>
      <c r="N156" s="31"/>
    </row>
    <row r="157" ht="15">
      <c r="B157" s="24" t="s">
        <v>6</v>
      </c>
      <c r="C157" s="25" t="s">
        <v>65</v>
      </c>
      <c r="D157" s="14"/>
      <c r="E157" s="14"/>
      <c r="F157" s="14"/>
      <c r="G157" s="14"/>
      <c r="H157" s="14"/>
      <c r="I157" s="14"/>
      <c r="J157" s="14"/>
      <c r="K157" s="14"/>
      <c r="L157" s="14"/>
      <c r="M157" s="26">
        <f>SUM(M158:M160)</f>
        <v>0</v>
      </c>
      <c r="N157" s="27">
        <f>SUM(N158:N160)</f>
        <v>0</v>
      </c>
    </row>
    <row r="158" ht="15">
      <c r="B158" s="28" t="s">
        <v>6</v>
      </c>
      <c r="C158" s="29" t="s">
        <v>127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30">
        <v>0</v>
      </c>
      <c r="N158" s="31">
        <v>0</v>
      </c>
    </row>
    <row r="159" ht="15">
      <c r="B159" s="28" t="s">
        <v>6</v>
      </c>
      <c r="C159" s="29" t="s">
        <v>128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30">
        <v>0</v>
      </c>
      <c r="N159" s="31">
        <v>0</v>
      </c>
    </row>
    <row r="160" ht="15">
      <c r="B160" s="28" t="s">
        <v>6</v>
      </c>
      <c r="C160" s="29" t="s">
        <v>129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30">
        <v>0</v>
      </c>
      <c r="N160" s="31">
        <v>0</v>
      </c>
    </row>
    <row r="161" ht="4.5" customHeight="1">
      <c r="B161" s="39" t="s">
        <v>6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30"/>
      <c r="N161" s="31"/>
    </row>
    <row r="162" ht="15">
      <c r="B162" s="24" t="s">
        <v>6</v>
      </c>
      <c r="C162" s="25" t="s">
        <v>130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26">
        <f>SUM(M163:M164)</f>
        <v>0</v>
      </c>
      <c r="N162" s="27">
        <f>SUM(N163:N164)</f>
        <v>0</v>
      </c>
    </row>
    <row r="163" ht="15">
      <c r="B163" s="28" t="s">
        <v>6</v>
      </c>
      <c r="C163" s="29" t="s">
        <v>131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30">
        <v>0</v>
      </c>
      <c r="N163" s="31">
        <v>0</v>
      </c>
    </row>
    <row r="164" ht="15">
      <c r="B164" s="28" t="s">
        <v>6</v>
      </c>
      <c r="C164" s="29" t="s">
        <v>132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30">
        <v>0</v>
      </c>
      <c r="N164" s="31">
        <v>0</v>
      </c>
    </row>
    <row r="165" ht="4.5" customHeight="1">
      <c r="B165" s="39" t="s">
        <v>6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30"/>
      <c r="N165" s="31"/>
    </row>
    <row r="166" ht="15">
      <c r="B166" s="24" t="s">
        <v>6</v>
      </c>
      <c r="C166" s="25" t="s">
        <v>133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26">
        <f>SUM(M167)</f>
        <v>0</v>
      </c>
      <c r="N166" s="27">
        <f>SUM(N167)</f>
        <v>0</v>
      </c>
    </row>
    <row r="167" ht="15">
      <c r="B167" s="28" t="s">
        <v>6</v>
      </c>
      <c r="C167" s="29" t="s">
        <v>134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30">
        <v>0</v>
      </c>
      <c r="N167" s="31">
        <v>0</v>
      </c>
    </row>
    <row r="168" ht="4.5" customHeight="1">
      <c r="B168" s="39" t="s">
        <v>6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30"/>
      <c r="N168" s="31"/>
    </row>
    <row r="169" ht="15">
      <c r="B169" s="24" t="s">
        <v>6</v>
      </c>
      <c r="C169" s="25" t="s">
        <v>135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26">
        <f>SUM(M170:M174)</f>
        <v>0</v>
      </c>
      <c r="N169" s="27">
        <f>SUM(N170:N174)</f>
        <v>0</v>
      </c>
    </row>
    <row r="170" ht="15">
      <c r="B170" s="28" t="s">
        <v>6</v>
      </c>
      <c r="C170" s="29" t="s">
        <v>136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30">
        <v>0</v>
      </c>
      <c r="N170" s="31">
        <v>0</v>
      </c>
    </row>
    <row r="171" ht="15">
      <c r="B171" s="28" t="s">
        <v>6</v>
      </c>
      <c r="C171" s="29" t="s">
        <v>137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30">
        <v>0</v>
      </c>
      <c r="N171" s="31">
        <v>0</v>
      </c>
    </row>
    <row r="172" ht="15">
      <c r="B172" s="28" t="s">
        <v>6</v>
      </c>
      <c r="C172" s="29" t="s">
        <v>138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30">
        <v>0</v>
      </c>
      <c r="N172" s="31">
        <v>0</v>
      </c>
    </row>
    <row r="173" ht="15">
      <c r="B173" s="28" t="s">
        <v>6</v>
      </c>
      <c r="C173" s="29" t="s">
        <v>139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30">
        <v>0</v>
      </c>
      <c r="N173" s="31">
        <v>0</v>
      </c>
    </row>
    <row r="174" ht="15">
      <c r="B174" s="28" t="s">
        <v>6</v>
      </c>
      <c r="C174" s="29" t="s">
        <v>140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30">
        <v>0</v>
      </c>
      <c r="N174" s="31">
        <v>0</v>
      </c>
    </row>
    <row r="175" ht="4.5" customHeight="1">
      <c r="B175" s="39" t="s">
        <v>6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30"/>
      <c r="N175" s="31"/>
    </row>
    <row r="176" ht="15">
      <c r="B176" s="24" t="s">
        <v>6</v>
      </c>
      <c r="C176" s="25" t="s">
        <v>141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26">
        <f>SUM(M177:M178)</f>
        <v>0</v>
      </c>
      <c r="N176" s="27">
        <f>SUM(N177:N178)</f>
        <v>0</v>
      </c>
    </row>
    <row r="177" ht="15">
      <c r="B177" s="28" t="s">
        <v>6</v>
      </c>
      <c r="C177" s="29" t="s">
        <v>142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30">
        <v>0</v>
      </c>
      <c r="N177" s="31">
        <v>0</v>
      </c>
    </row>
    <row r="178" ht="15">
      <c r="B178" s="28" t="s">
        <v>6</v>
      </c>
      <c r="C178" s="29" t="s">
        <v>143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30">
        <v>0</v>
      </c>
      <c r="N178" s="31">
        <v>0</v>
      </c>
    </row>
    <row r="179" ht="4.5" customHeight="1">
      <c r="B179" s="39" t="s">
        <v>6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30"/>
      <c r="N179" s="31"/>
    </row>
    <row r="180" ht="15">
      <c r="B180" s="24" t="s">
        <v>6</v>
      </c>
      <c r="C180" s="25" t="s">
        <v>56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26">
        <f>SUM(M181,M185,M189)</f>
        <v>0</v>
      </c>
      <c r="N180" s="27">
        <f>SUM(N181,N185,N189)</f>
        <v>0</v>
      </c>
    </row>
    <row r="181" ht="15">
      <c r="B181" s="24" t="s">
        <v>6</v>
      </c>
      <c r="C181" s="25" t="s">
        <v>57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26">
        <f>SUM(M182:M183)</f>
        <v>0</v>
      </c>
      <c r="N181" s="27">
        <f>SUM(N182:N183)</f>
        <v>0</v>
      </c>
    </row>
    <row r="182" ht="15">
      <c r="B182" s="28" t="s">
        <v>6</v>
      </c>
      <c r="C182" s="29" t="s">
        <v>144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30">
        <v>0</v>
      </c>
      <c r="N182" s="31">
        <v>0</v>
      </c>
    </row>
    <row r="183" ht="15">
      <c r="B183" s="28" t="s">
        <v>6</v>
      </c>
      <c r="C183" s="29" t="s">
        <v>145</v>
      </c>
      <c r="D183" s="14"/>
      <c r="E183" s="14"/>
      <c r="F183" s="14"/>
      <c r="G183" s="14"/>
      <c r="H183" s="14"/>
      <c r="I183" s="14"/>
      <c r="J183" s="14"/>
      <c r="K183" s="14"/>
      <c r="L183" s="14"/>
      <c r="M183" s="30">
        <v>0</v>
      </c>
      <c r="N183" s="31">
        <v>0</v>
      </c>
    </row>
    <row r="184" ht="4.5" customHeight="1">
      <c r="B184" s="39" t="s">
        <v>6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30"/>
      <c r="N184" s="31"/>
    </row>
    <row r="185" ht="15">
      <c r="B185" s="24" t="s">
        <v>6</v>
      </c>
      <c r="C185" s="25" t="s">
        <v>58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26">
        <f>SUM(M186:M187)</f>
        <v>0</v>
      </c>
      <c r="N185" s="27">
        <f>SUM(N186:N187)</f>
        <v>0</v>
      </c>
    </row>
    <row r="186" ht="15">
      <c r="B186" s="28" t="s">
        <v>6</v>
      </c>
      <c r="C186" s="29" t="s">
        <v>146</v>
      </c>
      <c r="D186" s="14"/>
      <c r="E186" s="14"/>
      <c r="F186" s="14"/>
      <c r="G186" s="14"/>
      <c r="H186" s="14"/>
      <c r="I186" s="14"/>
      <c r="J186" s="14"/>
      <c r="K186" s="14"/>
      <c r="L186" s="14"/>
      <c r="M186" s="30">
        <v>0</v>
      </c>
      <c r="N186" s="31">
        <v>0</v>
      </c>
    </row>
    <row r="187" ht="15">
      <c r="B187" s="28" t="s">
        <v>6</v>
      </c>
      <c r="C187" s="29" t="s">
        <v>147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30">
        <v>0</v>
      </c>
      <c r="N187" s="31">
        <v>0</v>
      </c>
    </row>
    <row r="188" ht="4.5" customHeight="1">
      <c r="B188" s="39" t="s">
        <v>6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30"/>
      <c r="N188" s="31"/>
    </row>
    <row r="189" ht="15">
      <c r="B189" s="24" t="s">
        <v>6</v>
      </c>
      <c r="C189" s="25" t="s">
        <v>59</v>
      </c>
      <c r="D189" s="14"/>
      <c r="E189" s="14"/>
      <c r="F189" s="14"/>
      <c r="G189" s="14"/>
      <c r="H189" s="14"/>
      <c r="I189" s="14"/>
      <c r="J189" s="14"/>
      <c r="K189" s="14"/>
      <c r="L189" s="14"/>
      <c r="M189" s="26">
        <f>SUM(M190:M191)</f>
        <v>0</v>
      </c>
      <c r="N189" s="27">
        <f>SUM(N190:N191)</f>
        <v>0</v>
      </c>
    </row>
    <row r="190" ht="15">
      <c r="B190" s="28" t="s">
        <v>6</v>
      </c>
      <c r="C190" s="29" t="s">
        <v>148</v>
      </c>
      <c r="D190" s="14"/>
      <c r="E190" s="14"/>
      <c r="F190" s="14"/>
      <c r="G190" s="14"/>
      <c r="H190" s="14"/>
      <c r="I190" s="14"/>
      <c r="J190" s="14"/>
      <c r="K190" s="14"/>
      <c r="L190" s="14"/>
      <c r="M190" s="30">
        <v>0</v>
      </c>
      <c r="N190" s="31">
        <v>0</v>
      </c>
    </row>
    <row r="191" ht="15">
      <c r="B191" s="28" t="s">
        <v>6</v>
      </c>
      <c r="C191" s="29" t="s">
        <v>149</v>
      </c>
      <c r="D191" s="14"/>
      <c r="E191" s="14"/>
      <c r="F191" s="14"/>
      <c r="G191" s="14"/>
      <c r="H191" s="14"/>
      <c r="I191" s="14"/>
      <c r="J191" s="14"/>
      <c r="K191" s="14"/>
      <c r="L191" s="14"/>
      <c r="M191" s="30">
        <v>0</v>
      </c>
      <c r="N191" s="31">
        <v>0</v>
      </c>
    </row>
    <row r="192" ht="4.5" customHeight="1">
      <c r="B192" s="39" t="s">
        <v>6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30"/>
      <c r="N192" s="31"/>
    </row>
    <row r="193" ht="15">
      <c r="B193" s="24" t="s">
        <v>6</v>
      </c>
      <c r="C193" s="25" t="s">
        <v>150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26">
        <f>SUM(M194,M198,M202,M206,M209)</f>
        <v>0</v>
      </c>
      <c r="N193" s="27">
        <f>SUM(N194,N198,N202,N206,N209)</f>
        <v>0</v>
      </c>
    </row>
    <row r="194" ht="15">
      <c r="B194" s="24" t="s">
        <v>6</v>
      </c>
      <c r="C194" s="25" t="s">
        <v>151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26">
        <f>SUM(M195:M196)</f>
        <v>0</v>
      </c>
      <c r="N194" s="27">
        <f>SUM(N195:N196)</f>
        <v>0</v>
      </c>
    </row>
    <row r="195" ht="15">
      <c r="B195" s="28" t="s">
        <v>6</v>
      </c>
      <c r="C195" s="29" t="s">
        <v>152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30">
        <v>0</v>
      </c>
      <c r="N195" s="31">
        <v>0</v>
      </c>
    </row>
    <row r="196" ht="15">
      <c r="B196" s="28" t="s">
        <v>6</v>
      </c>
      <c r="C196" s="29" t="s">
        <v>153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30">
        <v>0</v>
      </c>
      <c r="N196" s="31">
        <v>0</v>
      </c>
    </row>
    <row r="197" ht="4.5" customHeight="1">
      <c r="B197" s="39" t="s">
        <v>6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30"/>
      <c r="N197" s="31"/>
    </row>
    <row r="198" ht="15">
      <c r="B198" s="24" t="s">
        <v>6</v>
      </c>
      <c r="C198" s="25" t="s">
        <v>154</v>
      </c>
      <c r="D198" s="14"/>
      <c r="E198" s="14"/>
      <c r="F198" s="14"/>
      <c r="G198" s="14"/>
      <c r="H198" s="14"/>
      <c r="I198" s="14"/>
      <c r="J198" s="14"/>
      <c r="K198" s="14"/>
      <c r="L198" s="14"/>
      <c r="M198" s="26">
        <f>SUM(M199:M200)</f>
        <v>0</v>
      </c>
      <c r="N198" s="27">
        <f>SUM(N199:N200)</f>
        <v>0</v>
      </c>
    </row>
    <row r="199" ht="15">
      <c r="B199" s="28" t="s">
        <v>6</v>
      </c>
      <c r="C199" s="29" t="s">
        <v>155</v>
      </c>
      <c r="D199" s="14"/>
      <c r="E199" s="14"/>
      <c r="F199" s="14"/>
      <c r="G199" s="14"/>
      <c r="H199" s="14"/>
      <c r="I199" s="14"/>
      <c r="J199" s="14"/>
      <c r="K199" s="14"/>
      <c r="L199" s="14"/>
      <c r="M199" s="30">
        <v>0</v>
      </c>
      <c r="N199" s="31">
        <v>0</v>
      </c>
    </row>
    <row r="200" ht="15">
      <c r="B200" s="28" t="s">
        <v>6</v>
      </c>
      <c r="C200" s="29" t="s">
        <v>156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30">
        <v>0</v>
      </c>
      <c r="N200" s="31">
        <v>0</v>
      </c>
    </row>
    <row r="201" ht="4.5" customHeight="1">
      <c r="B201" s="39" t="s">
        <v>6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30"/>
      <c r="N201" s="31"/>
    </row>
    <row r="202" ht="15">
      <c r="B202" s="24" t="s">
        <v>6</v>
      </c>
      <c r="C202" s="25" t="s">
        <v>157</v>
      </c>
      <c r="D202" s="14"/>
      <c r="E202" s="14"/>
      <c r="F202" s="14"/>
      <c r="G202" s="14"/>
      <c r="H202" s="14"/>
      <c r="I202" s="14"/>
      <c r="J202" s="14"/>
      <c r="K202" s="14"/>
      <c r="L202" s="14"/>
      <c r="M202" s="26">
        <f>SUM(M203:M204)</f>
        <v>0</v>
      </c>
      <c r="N202" s="27">
        <f>SUM(N203:N204)</f>
        <v>0</v>
      </c>
    </row>
    <row r="203" ht="15">
      <c r="B203" s="28" t="s">
        <v>6</v>
      </c>
      <c r="C203" s="29" t="s">
        <v>158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30">
        <v>0</v>
      </c>
      <c r="N203" s="31">
        <v>0</v>
      </c>
    </row>
    <row r="204" ht="15">
      <c r="B204" s="28" t="s">
        <v>6</v>
      </c>
      <c r="C204" s="29" t="s">
        <v>159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30">
        <v>0</v>
      </c>
      <c r="N204" s="31">
        <v>0</v>
      </c>
    </row>
    <row r="205" ht="15">
      <c r="B205" s="28" t="s">
        <v>6</v>
      </c>
      <c r="C205" s="29"/>
      <c r="D205" s="14"/>
      <c r="E205" s="14"/>
      <c r="F205" s="14"/>
      <c r="G205" s="14"/>
      <c r="H205" s="14"/>
      <c r="I205" s="14"/>
      <c r="J205" s="14"/>
      <c r="K205" s="14"/>
      <c r="L205" s="14"/>
      <c r="M205" s="30"/>
      <c r="N205" s="31"/>
    </row>
    <row r="206" ht="15">
      <c r="B206" s="24" t="s">
        <v>6</v>
      </c>
      <c r="C206" s="25" t="s">
        <v>160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26">
        <f>SUM(M207)</f>
        <v>0</v>
      </c>
      <c r="N206" s="27">
        <f>SUM(N207)</f>
        <v>0</v>
      </c>
    </row>
    <row r="207" ht="15">
      <c r="B207" s="28" t="s">
        <v>6</v>
      </c>
      <c r="C207" s="29" t="s">
        <v>160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30">
        <v>0</v>
      </c>
      <c r="N207" s="31">
        <v>0</v>
      </c>
    </row>
    <row r="208" ht="4.5" customHeight="1">
      <c r="B208" s="39" t="s">
        <v>6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30"/>
      <c r="N208" s="31"/>
    </row>
    <row r="209" ht="15">
      <c r="B209" s="24" t="s">
        <v>6</v>
      </c>
      <c r="C209" s="25" t="s">
        <v>161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26">
        <f>SUM(M210:M211)</f>
        <v>0</v>
      </c>
      <c r="N209" s="27">
        <f>SUM(N210:N211)</f>
        <v>0</v>
      </c>
    </row>
    <row r="210" ht="15">
      <c r="B210" s="28" t="s">
        <v>6</v>
      </c>
      <c r="C210" s="29" t="s">
        <v>162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30">
        <v>0</v>
      </c>
      <c r="N210" s="31">
        <v>0</v>
      </c>
    </row>
    <row r="211" ht="15">
      <c r="B211" s="28" t="s">
        <v>6</v>
      </c>
      <c r="C211" s="29" t="s">
        <v>163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30">
        <v>0</v>
      </c>
      <c r="N211" s="31">
        <v>0</v>
      </c>
    </row>
    <row r="212" ht="4.5" customHeight="1">
      <c r="B212" s="39" t="s">
        <v>6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30"/>
      <c r="N212" s="31"/>
    </row>
    <row r="213" ht="15">
      <c r="B213" s="24" t="s">
        <v>6</v>
      </c>
      <c r="C213" s="25" t="s">
        <v>164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26">
        <f>SUM(M214,M223,M227,M234,M237,M240)</f>
        <v>0</v>
      </c>
      <c r="N213" s="27">
        <f>SUM(N214,N223,N227,N234,N237,N240)</f>
        <v>0</v>
      </c>
    </row>
    <row r="214" ht="15">
      <c r="B214" s="24" t="s">
        <v>6</v>
      </c>
      <c r="C214" s="25" t="s">
        <v>165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26">
        <f>SUM(M215:M221)</f>
        <v>0</v>
      </c>
      <c r="N214" s="27">
        <f>SUM(N215:N221)</f>
        <v>0</v>
      </c>
    </row>
    <row r="215" ht="15">
      <c r="B215" s="28" t="s">
        <v>6</v>
      </c>
      <c r="C215" s="29" t="s">
        <v>166</v>
      </c>
      <c r="D215" s="14"/>
      <c r="E215" s="14"/>
      <c r="F215" s="14"/>
      <c r="G215" s="14"/>
      <c r="H215" s="14"/>
      <c r="I215" s="14"/>
      <c r="J215" s="14"/>
      <c r="K215" s="14"/>
      <c r="L215" s="14"/>
      <c r="M215" s="30">
        <v>0</v>
      </c>
      <c r="N215" s="31">
        <v>0</v>
      </c>
    </row>
    <row r="216" ht="15">
      <c r="B216" s="28" t="s">
        <v>6</v>
      </c>
      <c r="C216" s="29" t="s">
        <v>167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30">
        <v>0</v>
      </c>
      <c r="N216" s="31">
        <v>0</v>
      </c>
    </row>
    <row r="217" ht="15">
      <c r="B217" s="28" t="s">
        <v>6</v>
      </c>
      <c r="C217" s="29" t="s">
        <v>168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30">
        <v>0</v>
      </c>
      <c r="N217" s="31">
        <v>0</v>
      </c>
    </row>
    <row r="218" ht="15">
      <c r="B218" s="28" t="s">
        <v>6</v>
      </c>
      <c r="C218" s="29" t="s">
        <v>169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30">
        <v>0</v>
      </c>
      <c r="N218" s="31">
        <v>0</v>
      </c>
    </row>
    <row r="219" ht="15">
      <c r="B219" s="28" t="s">
        <v>6</v>
      </c>
      <c r="C219" s="29" t="s">
        <v>170</v>
      </c>
      <c r="D219" s="14"/>
      <c r="E219" s="14"/>
      <c r="F219" s="14"/>
      <c r="G219" s="14"/>
      <c r="H219" s="14"/>
      <c r="I219" s="14"/>
      <c r="J219" s="14"/>
      <c r="K219" s="14"/>
      <c r="L219" s="14"/>
      <c r="M219" s="30">
        <v>0</v>
      </c>
      <c r="N219" s="31">
        <v>0</v>
      </c>
    </row>
    <row r="220" ht="15">
      <c r="B220" s="28" t="s">
        <v>6</v>
      </c>
      <c r="C220" s="29" t="s">
        <v>171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30">
        <v>0</v>
      </c>
      <c r="N220" s="31">
        <v>0</v>
      </c>
    </row>
    <row r="221" ht="15">
      <c r="B221" s="28" t="s">
        <v>6</v>
      </c>
      <c r="C221" s="29" t="s">
        <v>172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30">
        <v>0</v>
      </c>
      <c r="N221" s="31">
        <v>0</v>
      </c>
    </row>
    <row r="222" ht="4.5" customHeight="1">
      <c r="B222" s="39" t="s">
        <v>6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30"/>
      <c r="N222" s="31"/>
    </row>
    <row r="223" ht="15">
      <c r="B223" s="24" t="s">
        <v>6</v>
      </c>
      <c r="C223" s="25" t="s">
        <v>173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26">
        <f>SUM(M224:M225)</f>
        <v>0</v>
      </c>
      <c r="N223" s="27">
        <f>SUM(N224:N225)</f>
        <v>0</v>
      </c>
    </row>
    <row r="224" ht="15">
      <c r="B224" s="28" t="s">
        <v>6</v>
      </c>
      <c r="C224" s="29" t="s">
        <v>174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30">
        <v>0</v>
      </c>
      <c r="N224" s="31">
        <v>0</v>
      </c>
    </row>
    <row r="225" ht="15">
      <c r="B225" s="28" t="s">
        <v>6</v>
      </c>
      <c r="C225" s="29" t="s">
        <v>175</v>
      </c>
      <c r="D225" s="14"/>
      <c r="E225" s="14"/>
      <c r="F225" s="14"/>
      <c r="G225" s="14"/>
      <c r="H225" s="14"/>
      <c r="I225" s="14"/>
      <c r="J225" s="14"/>
      <c r="K225" s="14"/>
      <c r="L225" s="14"/>
      <c r="M225" s="30">
        <v>0</v>
      </c>
      <c r="N225" s="31">
        <v>0</v>
      </c>
    </row>
    <row r="226" ht="4.5" customHeight="1">
      <c r="B226" s="39" t="s">
        <v>6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30"/>
      <c r="N226" s="31"/>
    </row>
    <row r="227" ht="15">
      <c r="B227" s="24" t="s">
        <v>6</v>
      </c>
      <c r="C227" s="25" t="s">
        <v>176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26">
        <f>SUM(M228:M232)</f>
        <v>0</v>
      </c>
      <c r="N227" s="27">
        <f>SUM(N228:N232)</f>
        <v>0</v>
      </c>
    </row>
    <row r="228" ht="15">
      <c r="B228" s="28" t="s">
        <v>6</v>
      </c>
      <c r="C228" s="29" t="s">
        <v>177</v>
      </c>
      <c r="D228" s="14"/>
      <c r="E228" s="14"/>
      <c r="F228" s="14"/>
      <c r="G228" s="14"/>
      <c r="H228" s="14"/>
      <c r="I228" s="14"/>
      <c r="J228" s="14"/>
      <c r="K228" s="14"/>
      <c r="L228" s="14"/>
      <c r="M228" s="30">
        <v>0</v>
      </c>
      <c r="N228" s="31">
        <v>0</v>
      </c>
    </row>
    <row r="229" ht="15">
      <c r="B229" s="28" t="s">
        <v>6</v>
      </c>
      <c r="C229" s="29" t="s">
        <v>178</v>
      </c>
      <c r="D229" s="14"/>
      <c r="E229" s="14"/>
      <c r="F229" s="14"/>
      <c r="G229" s="14"/>
      <c r="H229" s="14"/>
      <c r="I229" s="14"/>
      <c r="J229" s="14"/>
      <c r="K229" s="14"/>
      <c r="L229" s="14"/>
      <c r="M229" s="30">
        <v>0</v>
      </c>
      <c r="N229" s="31">
        <v>0</v>
      </c>
    </row>
    <row r="230" ht="15">
      <c r="B230" s="28" t="s">
        <v>6</v>
      </c>
      <c r="C230" s="29" t="s">
        <v>179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30">
        <v>0</v>
      </c>
      <c r="N230" s="31">
        <v>0</v>
      </c>
    </row>
    <row r="231" ht="15">
      <c r="B231" s="28" t="s">
        <v>6</v>
      </c>
      <c r="C231" s="29" t="s">
        <v>180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30">
        <v>0</v>
      </c>
      <c r="N231" s="31">
        <v>0</v>
      </c>
    </row>
    <row r="232" ht="15">
      <c r="B232" s="28" t="s">
        <v>6</v>
      </c>
      <c r="C232" s="29" t="s">
        <v>181</v>
      </c>
      <c r="D232" s="14"/>
      <c r="E232" s="14"/>
      <c r="F232" s="14"/>
      <c r="G232" s="14"/>
      <c r="H232" s="14"/>
      <c r="I232" s="14"/>
      <c r="J232" s="14"/>
      <c r="K232" s="14"/>
      <c r="L232" s="14"/>
      <c r="M232" s="30">
        <v>0</v>
      </c>
      <c r="N232" s="31">
        <v>0</v>
      </c>
    </row>
    <row r="233" ht="4.5" customHeight="1">
      <c r="B233" s="39" t="s">
        <v>6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30"/>
      <c r="N233" s="31"/>
    </row>
    <row r="234" ht="15">
      <c r="B234" s="24" t="s">
        <v>6</v>
      </c>
      <c r="C234" s="25" t="s">
        <v>182</v>
      </c>
      <c r="D234" s="14"/>
      <c r="E234" s="14"/>
      <c r="F234" s="14"/>
      <c r="G234" s="14"/>
      <c r="H234" s="14"/>
      <c r="I234" s="14"/>
      <c r="J234" s="14"/>
      <c r="K234" s="14"/>
      <c r="L234" s="14"/>
      <c r="M234" s="26">
        <f>SUM(M235)</f>
        <v>0</v>
      </c>
      <c r="N234" s="27">
        <f>SUM(N235)</f>
        <v>0</v>
      </c>
    </row>
    <row r="235" ht="15">
      <c r="B235" s="28" t="s">
        <v>6</v>
      </c>
      <c r="C235" s="29" t="s">
        <v>182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30">
        <v>0</v>
      </c>
      <c r="N235" s="31">
        <v>0</v>
      </c>
    </row>
    <row r="236" ht="4.5" customHeight="1">
      <c r="B236" s="39" t="s">
        <v>6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30"/>
      <c r="N236" s="31"/>
    </row>
    <row r="237" ht="15">
      <c r="B237" s="24" t="s">
        <v>6</v>
      </c>
      <c r="C237" s="25" t="s">
        <v>183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26">
        <f>SUM(M238)</f>
        <v>0</v>
      </c>
      <c r="N237" s="27">
        <f>SUM(N238)</f>
        <v>0</v>
      </c>
    </row>
    <row r="238" ht="15">
      <c r="B238" s="28" t="s">
        <v>6</v>
      </c>
      <c r="C238" s="29" t="s">
        <v>183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30">
        <v>0</v>
      </c>
      <c r="N238" s="31">
        <v>0</v>
      </c>
    </row>
    <row r="239" ht="4.5" customHeight="1">
      <c r="B239" s="39" t="s">
        <v>6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30"/>
      <c r="N239" s="31"/>
    </row>
    <row r="240" ht="15">
      <c r="B240" s="24" t="s">
        <v>6</v>
      </c>
      <c r="C240" s="25" t="s">
        <v>184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26">
        <f>SUM(M241:M248)</f>
        <v>0</v>
      </c>
      <c r="N240" s="27">
        <f>SUM(N241:N248)</f>
        <v>0</v>
      </c>
    </row>
    <row r="241" ht="15">
      <c r="B241" s="28" t="s">
        <v>6</v>
      </c>
      <c r="C241" s="29" t="s">
        <v>185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30">
        <v>0</v>
      </c>
      <c r="N241" s="31">
        <v>0</v>
      </c>
    </row>
    <row r="242" ht="15">
      <c r="B242" s="28" t="s">
        <v>6</v>
      </c>
      <c r="C242" s="29" t="s">
        <v>186</v>
      </c>
      <c r="D242" s="14"/>
      <c r="E242" s="14"/>
      <c r="F242" s="14"/>
      <c r="G242" s="14"/>
      <c r="H242" s="14"/>
      <c r="I242" s="14"/>
      <c r="J242" s="14"/>
      <c r="K242" s="14"/>
      <c r="L242" s="14"/>
      <c r="M242" s="30">
        <v>0</v>
      </c>
      <c r="N242" s="31">
        <v>0</v>
      </c>
    </row>
    <row r="243" ht="15">
      <c r="B243" s="28" t="s">
        <v>6</v>
      </c>
      <c r="C243" s="29" t="s">
        <v>187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30">
        <v>0</v>
      </c>
      <c r="N243" s="31">
        <v>0</v>
      </c>
    </row>
    <row r="244" ht="15">
      <c r="B244" s="28" t="s">
        <v>6</v>
      </c>
      <c r="C244" s="29" t="s">
        <v>188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30">
        <v>0</v>
      </c>
      <c r="N244" s="31">
        <v>0</v>
      </c>
    </row>
    <row r="245" ht="15">
      <c r="B245" s="28" t="s">
        <v>6</v>
      </c>
      <c r="C245" s="29" t="s">
        <v>189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30">
        <v>0</v>
      </c>
      <c r="N245" s="31">
        <v>0</v>
      </c>
    </row>
    <row r="246" ht="15">
      <c r="B246" s="28" t="s">
        <v>6</v>
      </c>
      <c r="C246" s="29" t="s">
        <v>83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30">
        <v>0</v>
      </c>
      <c r="N246" s="31">
        <v>0</v>
      </c>
    </row>
    <row r="247" ht="15">
      <c r="B247" s="28" t="s">
        <v>6</v>
      </c>
      <c r="C247" s="29" t="s">
        <v>190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30">
        <v>0</v>
      </c>
      <c r="N247" s="31">
        <v>0</v>
      </c>
    </row>
    <row r="248" ht="15">
      <c r="B248" s="28" t="s">
        <v>6</v>
      </c>
      <c r="C248" s="29" t="s">
        <v>191</v>
      </c>
      <c r="D248" s="14"/>
      <c r="E248" s="14"/>
      <c r="F248" s="14"/>
      <c r="G248" s="14"/>
      <c r="H248" s="14"/>
      <c r="I248" s="14"/>
      <c r="J248" s="14"/>
      <c r="K248" s="14"/>
      <c r="L248" s="14"/>
      <c r="M248" s="30">
        <v>0</v>
      </c>
      <c r="N248" s="31">
        <v>0</v>
      </c>
    </row>
    <row r="249" ht="4.5" customHeight="1">
      <c r="B249" s="39" t="s">
        <v>6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30"/>
      <c r="N249" s="31"/>
    </row>
    <row r="250" ht="15">
      <c r="B250" s="24" t="s">
        <v>6</v>
      </c>
      <c r="C250" s="25" t="s">
        <v>192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26">
        <f>SUM(M251)</f>
        <v>0</v>
      </c>
      <c r="N250" s="27">
        <f>SUM(N251)</f>
        <v>1808238.98</v>
      </c>
    </row>
    <row r="251" ht="15">
      <c r="B251" s="24" t="s">
        <v>6</v>
      </c>
      <c r="C251" s="25" t="s">
        <v>193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26">
        <v>0</v>
      </c>
      <c r="N251" s="27">
        <v>1808238.98</v>
      </c>
    </row>
    <row r="252" ht="15">
      <c r="B252" s="40" t="s">
        <v>6</v>
      </c>
      <c r="C252" s="33" t="s">
        <v>194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5">
        <f>SUM(M107,M138,M180,M193,M213,M250)</f>
        <v>21535104.32</v>
      </c>
      <c r="N252" s="36">
        <f>SUM(N107,N138,N180,N193,N213,N250)</f>
        <v>22607893.169999998</v>
      </c>
    </row>
    <row r="253" ht="4.5" customHeight="1">
      <c r="B253" s="39" t="s">
        <v>6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30"/>
      <c r="N253" s="37"/>
    </row>
    <row r="254" ht="15">
      <c r="B254" s="28" t="s">
        <v>6</v>
      </c>
      <c r="C254" s="38" t="s">
        <v>195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30"/>
      <c r="N254" s="37"/>
    </row>
    <row r="255" ht="15">
      <c r="B255" s="28" t="s">
        <v>6</v>
      </c>
      <c r="C255" s="29" t="s">
        <v>196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30">
        <v>0</v>
      </c>
      <c r="N255" s="37">
        <v>0</v>
      </c>
    </row>
    <row r="256" ht="15">
      <c r="B256" s="28" t="s">
        <v>6</v>
      </c>
      <c r="C256" s="29" t="s">
        <v>197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30">
        <v>8144687.1900000004</v>
      </c>
      <c r="N256" s="37">
        <v>15607660.550000001</v>
      </c>
    </row>
    <row r="257" ht="15">
      <c r="B257" s="28" t="s">
        <v>6</v>
      </c>
      <c r="C257" s="29" t="s">
        <v>198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30">
        <v>0</v>
      </c>
      <c r="N257" s="37">
        <v>0</v>
      </c>
    </row>
    <row r="258" ht="4.5" customHeight="1">
      <c r="B258" s="39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30"/>
      <c r="N258" s="37"/>
    </row>
    <row r="259" thickBot="1" ht="15.75">
      <c r="B259" s="40"/>
      <c r="C259" s="33" t="s">
        <v>199</v>
      </c>
      <c r="D259" s="34"/>
      <c r="E259" s="34"/>
      <c r="F259" s="34"/>
      <c r="G259" s="34"/>
      <c r="H259" s="34"/>
      <c r="I259" s="34"/>
      <c r="J259" s="34"/>
      <c r="K259" s="34"/>
      <c r="L259" s="34"/>
      <c r="M259" s="41">
        <f>SUM(M255:M257)</f>
        <v>8144687.1900000004</v>
      </c>
      <c r="N259" s="42">
        <f>SUM(N255:N257)</f>
        <v>15607660.550000001</v>
      </c>
    </row>
    <row r="260" thickTop="1" ht="5.25" customHeight="1">
      <c r="B260" s="43"/>
      <c r="C260" s="44"/>
      <c r="D260" s="44"/>
      <c r="E260" s="44"/>
      <c r="F260" s="44"/>
      <c r="G260" s="44"/>
      <c r="H260" s="44"/>
      <c r="I260" s="44"/>
      <c r="J260" s="44"/>
      <c r="K260" s="44"/>
      <c r="L260" s="44"/>
      <c r="M260" s="45"/>
      <c r="N260" s="46"/>
    </row>
    <row r="264" ht="15">
      <c r="B264"/>
      <c r="C264"/>
      <c r="D264"/>
      <c r="E264" s="47"/>
      <c r="F264"/>
      <c r="G264"/>
      <c r="H264"/>
      <c r="I264"/>
      <c r="J264"/>
      <c r="K264" s="47"/>
      <c r="L264"/>
      <c r="M264" s="48"/>
      <c r="N264"/>
    </row>
    <row r="265" ht="15">
      <c r="B265"/>
      <c r="C265" s="49" t="s">
        <v>200</v>
      </c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</row>
    <row r="266" ht="11.25" customHeight="1"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</row>
    <row r="267" ht="15">
      <c r="M267" s="50" t="s">
        <v>201</v>
      </c>
      <c r="N267" s="51"/>
      <c r="O267" s="52"/>
    </row>
  </sheetData>
  <sheetProtection autoFilter="0" deleteColumns="0" deleteRows="0" formatCells="0" formatColumns="0" formatRows="0" insertColumns="0" insertHyperlinks="0" insertRows="0" pivotTables="0" sort="0"/>
  <mergeCells count="5">
    <mergeCell ref="M267:N267"/>
    <mergeCell ref="B2:N2"/>
    <mergeCell ref="B3:N3"/>
    <mergeCell ref="B4:N4"/>
    <mergeCell ref="C265:N265"/>
  </mergeCells>
  <pageSetup orientation="portrait"/>
</worksheet>
</file>

<file path=docProps/app.xml><?xml version="1.0" encoding="utf-8"?>
<Properties xmlns="http://schemas.openxmlformats.org/officeDocument/2006/extended-properties">
  <Application>Microsoft Excel</Application>
  <Company>Hewlett-Packard Company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tuxca Tesoreria</dc:creator>
  <cp:lastModifiedBy>DESKTOP-4BVB8AR\tesor</cp:lastModifiedBy>
  <dcterms:created xsi:type="dcterms:W3CDTF">2016-06-16T18:08:05Z</dcterms:created>
  <dcterms:modified xsi:type="dcterms:W3CDTF">2022-04-18T14:43:50Z</dcterms:modified>
</cp:coreProperties>
</file>